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51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7" i="1"/>
  <c r="E207"/>
  <c r="F207"/>
  <c r="O215"/>
  <c r="G207"/>
  <c r="H207"/>
  <c r="J207"/>
  <c r="I207"/>
  <c r="L207"/>
  <c r="M207"/>
  <c r="N207"/>
  <c r="O207"/>
  <c r="J15"/>
  <c r="F24"/>
  <c r="F324"/>
  <c r="E324"/>
  <c r="G324"/>
  <c r="M24"/>
  <c r="E24"/>
  <c r="G108"/>
  <c r="G97"/>
  <c r="G87"/>
  <c r="G82"/>
  <c r="D245"/>
  <c r="E245"/>
  <c r="F245"/>
  <c r="G245"/>
  <c r="H245"/>
  <c r="I245"/>
  <c r="J245"/>
  <c r="K245"/>
  <c r="L245"/>
  <c r="M245"/>
  <c r="N245"/>
  <c r="O245"/>
  <c r="D494"/>
  <c r="E494"/>
  <c r="F494"/>
  <c r="G494"/>
  <c r="H494"/>
  <c r="I494"/>
  <c r="J494"/>
  <c r="K494"/>
  <c r="L494"/>
  <c r="M494"/>
  <c r="N494"/>
  <c r="O494"/>
  <c r="E193" l="1"/>
  <c r="F193"/>
  <c r="G193"/>
  <c r="H193"/>
  <c r="I193"/>
  <c r="J193"/>
  <c r="K193"/>
  <c r="L193"/>
  <c r="M193"/>
  <c r="N193"/>
  <c r="O193"/>
  <c r="D193"/>
  <c r="O501"/>
  <c r="N501"/>
  <c r="M501"/>
  <c r="L501"/>
  <c r="K501"/>
  <c r="J501"/>
  <c r="I501"/>
  <c r="H501"/>
  <c r="G501"/>
  <c r="F501"/>
  <c r="E501"/>
  <c r="D501"/>
  <c r="O488"/>
  <c r="N488"/>
  <c r="M488"/>
  <c r="L488"/>
  <c r="K488"/>
  <c r="J488"/>
  <c r="I488"/>
  <c r="H488"/>
  <c r="G488"/>
  <c r="F488"/>
  <c r="E488"/>
  <c r="D488"/>
  <c r="O479"/>
  <c r="N479"/>
  <c r="M479"/>
  <c r="L479"/>
  <c r="K479"/>
  <c r="J479"/>
  <c r="I479"/>
  <c r="H479"/>
  <c r="G479"/>
  <c r="F479"/>
  <c r="E479"/>
  <c r="D479"/>
  <c r="O474"/>
  <c r="N474"/>
  <c r="M474"/>
  <c r="L474"/>
  <c r="K474"/>
  <c r="J474"/>
  <c r="I474"/>
  <c r="H474"/>
  <c r="G474"/>
  <c r="F474"/>
  <c r="E474"/>
  <c r="D474"/>
  <c r="H24"/>
  <c r="D463"/>
  <c r="E463"/>
  <c r="F463"/>
  <c r="G463"/>
  <c r="H463"/>
  <c r="I463"/>
  <c r="J463"/>
  <c r="K463"/>
  <c r="L463"/>
  <c r="M463"/>
  <c r="N463"/>
  <c r="O463"/>
  <c r="D456"/>
  <c r="E456"/>
  <c r="F456"/>
  <c r="G456"/>
  <c r="H456"/>
  <c r="I456"/>
  <c r="J456"/>
  <c r="K456"/>
  <c r="L456"/>
  <c r="M456"/>
  <c r="N456"/>
  <c r="O456"/>
  <c r="O452"/>
  <c r="D452"/>
  <c r="E452"/>
  <c r="F452"/>
  <c r="G452"/>
  <c r="H452"/>
  <c r="I452"/>
  <c r="J452"/>
  <c r="K452"/>
  <c r="L452"/>
  <c r="M452"/>
  <c r="N452"/>
  <c r="D443"/>
  <c r="E443"/>
  <c r="F443"/>
  <c r="G443"/>
  <c r="H443"/>
  <c r="I443"/>
  <c r="J443"/>
  <c r="K443"/>
  <c r="L443"/>
  <c r="M443"/>
  <c r="N443"/>
  <c r="O443"/>
  <c r="D439"/>
  <c r="E439"/>
  <c r="F439"/>
  <c r="G439"/>
  <c r="H439"/>
  <c r="I439"/>
  <c r="J439"/>
  <c r="K439"/>
  <c r="L439"/>
  <c r="M439"/>
  <c r="N439"/>
  <c r="O439"/>
  <c r="D428"/>
  <c r="E428"/>
  <c r="F428"/>
  <c r="G428"/>
  <c r="H428"/>
  <c r="I428"/>
  <c r="J428"/>
  <c r="K428"/>
  <c r="L428"/>
  <c r="M428"/>
  <c r="N428"/>
  <c r="O428"/>
  <c r="D421"/>
  <c r="E421"/>
  <c r="F421"/>
  <c r="G421"/>
  <c r="H421"/>
  <c r="I421"/>
  <c r="J421"/>
  <c r="K421"/>
  <c r="L421"/>
  <c r="M421"/>
  <c r="N421"/>
  <c r="O421"/>
  <c r="D417"/>
  <c r="E417"/>
  <c r="F417"/>
  <c r="G417"/>
  <c r="H417"/>
  <c r="I417"/>
  <c r="J417"/>
  <c r="K417"/>
  <c r="L417"/>
  <c r="M417"/>
  <c r="N417"/>
  <c r="O417"/>
  <c r="D409"/>
  <c r="E409"/>
  <c r="F409"/>
  <c r="G409"/>
  <c r="H409"/>
  <c r="I409"/>
  <c r="J409"/>
  <c r="K409"/>
  <c r="L409"/>
  <c r="M409"/>
  <c r="N409"/>
  <c r="O409"/>
  <c r="D404"/>
  <c r="E404"/>
  <c r="F404"/>
  <c r="G404"/>
  <c r="H404"/>
  <c r="I404"/>
  <c r="J404"/>
  <c r="K404"/>
  <c r="L404"/>
  <c r="M404"/>
  <c r="N404"/>
  <c r="O404"/>
  <c r="D394"/>
  <c r="E394"/>
  <c r="F394"/>
  <c r="G394"/>
  <c r="H394"/>
  <c r="I394"/>
  <c r="J394"/>
  <c r="K394"/>
  <c r="L394"/>
  <c r="M394"/>
  <c r="N394"/>
  <c r="O394"/>
  <c r="D387"/>
  <c r="E387"/>
  <c r="F387"/>
  <c r="G387"/>
  <c r="H387"/>
  <c r="I387"/>
  <c r="J387"/>
  <c r="K387"/>
  <c r="L387"/>
  <c r="M387"/>
  <c r="N387"/>
  <c r="O387"/>
  <c r="D381"/>
  <c r="E381"/>
  <c r="F381"/>
  <c r="G381"/>
  <c r="H381"/>
  <c r="I381"/>
  <c r="J381"/>
  <c r="K381"/>
  <c r="L381"/>
  <c r="M381"/>
  <c r="N381"/>
  <c r="O381"/>
  <c r="D373"/>
  <c r="E373"/>
  <c r="F373"/>
  <c r="G373"/>
  <c r="H373"/>
  <c r="I373"/>
  <c r="J373"/>
  <c r="K373"/>
  <c r="L373"/>
  <c r="M373"/>
  <c r="N373"/>
  <c r="O373"/>
  <c r="D369"/>
  <c r="E369"/>
  <c r="F369"/>
  <c r="G369"/>
  <c r="H369"/>
  <c r="I369"/>
  <c r="J369"/>
  <c r="K369"/>
  <c r="L369"/>
  <c r="M369"/>
  <c r="N369"/>
  <c r="O369"/>
  <c r="D359"/>
  <c r="E359"/>
  <c r="F359"/>
  <c r="G359"/>
  <c r="H359"/>
  <c r="I359"/>
  <c r="J359"/>
  <c r="K359"/>
  <c r="L359"/>
  <c r="M359"/>
  <c r="N359"/>
  <c r="O359"/>
  <c r="D352"/>
  <c r="E352"/>
  <c r="F352"/>
  <c r="G352"/>
  <c r="H352"/>
  <c r="I352"/>
  <c r="J352"/>
  <c r="K352"/>
  <c r="L352"/>
  <c r="M352"/>
  <c r="N352"/>
  <c r="O352"/>
  <c r="D348"/>
  <c r="E348"/>
  <c r="F348"/>
  <c r="G348"/>
  <c r="H348"/>
  <c r="I348"/>
  <c r="J348"/>
  <c r="K348"/>
  <c r="L348"/>
  <c r="M348"/>
  <c r="N348"/>
  <c r="O348"/>
  <c r="D339"/>
  <c r="E339"/>
  <c r="F339"/>
  <c r="G339"/>
  <c r="H339"/>
  <c r="I339"/>
  <c r="J339"/>
  <c r="K339"/>
  <c r="L339"/>
  <c r="M339"/>
  <c r="N339"/>
  <c r="O339"/>
  <c r="D334"/>
  <c r="E334"/>
  <c r="F334"/>
  <c r="G334"/>
  <c r="H334"/>
  <c r="I334"/>
  <c r="J334"/>
  <c r="K334"/>
  <c r="L334"/>
  <c r="M334"/>
  <c r="N334"/>
  <c r="O334"/>
  <c r="D317"/>
  <c r="E317"/>
  <c r="F317"/>
  <c r="G317"/>
  <c r="H317"/>
  <c r="I317"/>
  <c r="J317"/>
  <c r="K317"/>
  <c r="L317"/>
  <c r="M317"/>
  <c r="N317"/>
  <c r="O317"/>
  <c r="D313"/>
  <c r="D324" s="1"/>
  <c r="E313"/>
  <c r="F313"/>
  <c r="G313"/>
  <c r="H313"/>
  <c r="H324" s="1"/>
  <c r="I313"/>
  <c r="I324" s="1"/>
  <c r="J313"/>
  <c r="J324" s="1"/>
  <c r="K313"/>
  <c r="K324" s="1"/>
  <c r="L313"/>
  <c r="L324" s="1"/>
  <c r="M313"/>
  <c r="M324" s="1"/>
  <c r="N313"/>
  <c r="N324" s="1"/>
  <c r="O313"/>
  <c r="O324" s="1"/>
  <c r="K303"/>
  <c r="D303"/>
  <c r="E303"/>
  <c r="F303"/>
  <c r="G303"/>
  <c r="H303"/>
  <c r="I303"/>
  <c r="J303"/>
  <c r="L303"/>
  <c r="M303"/>
  <c r="N303"/>
  <c r="O303"/>
  <c r="D297"/>
  <c r="E297"/>
  <c r="F297"/>
  <c r="G297"/>
  <c r="H297"/>
  <c r="I297"/>
  <c r="J297"/>
  <c r="K297"/>
  <c r="L297"/>
  <c r="M297"/>
  <c r="N297"/>
  <c r="O297"/>
  <c r="D287"/>
  <c r="E287"/>
  <c r="F287"/>
  <c r="G287"/>
  <c r="H287"/>
  <c r="I287"/>
  <c r="J287"/>
  <c r="K287"/>
  <c r="L287"/>
  <c r="M287"/>
  <c r="N287"/>
  <c r="O287"/>
  <c r="D280"/>
  <c r="E280"/>
  <c r="F280"/>
  <c r="G280"/>
  <c r="H280"/>
  <c r="I280"/>
  <c r="J280"/>
  <c r="K280"/>
  <c r="L280"/>
  <c r="M280"/>
  <c r="N280"/>
  <c r="O280"/>
  <c r="D276"/>
  <c r="E276"/>
  <c r="F276"/>
  <c r="G276"/>
  <c r="H276"/>
  <c r="I276"/>
  <c r="J276"/>
  <c r="K276"/>
  <c r="L276"/>
  <c r="M276"/>
  <c r="N276"/>
  <c r="O276"/>
  <c r="D268"/>
  <c r="E268"/>
  <c r="F268"/>
  <c r="G268"/>
  <c r="H268"/>
  <c r="I268"/>
  <c r="J268"/>
  <c r="K268"/>
  <c r="L268"/>
  <c r="M268"/>
  <c r="N268"/>
  <c r="O268"/>
  <c r="D263"/>
  <c r="E263"/>
  <c r="F263"/>
  <c r="G263"/>
  <c r="H263"/>
  <c r="I263"/>
  <c r="J263"/>
  <c r="K263"/>
  <c r="L263"/>
  <c r="M263"/>
  <c r="N263"/>
  <c r="O263"/>
  <c r="D252"/>
  <c r="E252"/>
  <c r="F252"/>
  <c r="G252"/>
  <c r="H252"/>
  <c r="I252"/>
  <c r="J252"/>
  <c r="K252"/>
  <c r="L252"/>
  <c r="M252"/>
  <c r="N252"/>
  <c r="O252"/>
  <c r="D239"/>
  <c r="E239"/>
  <c r="F239"/>
  <c r="G239"/>
  <c r="H239"/>
  <c r="I239"/>
  <c r="J239"/>
  <c r="K239"/>
  <c r="L239"/>
  <c r="M239"/>
  <c r="N239"/>
  <c r="O239"/>
  <c r="D230"/>
  <c r="E230"/>
  <c r="F230"/>
  <c r="G230"/>
  <c r="H230"/>
  <c r="I230"/>
  <c r="J230"/>
  <c r="K230"/>
  <c r="L230"/>
  <c r="M230"/>
  <c r="N230"/>
  <c r="O230"/>
  <c r="D225"/>
  <c r="E225"/>
  <c r="F225"/>
  <c r="G225"/>
  <c r="H225"/>
  <c r="I225"/>
  <c r="J225"/>
  <c r="K225"/>
  <c r="L225"/>
  <c r="M225"/>
  <c r="N225"/>
  <c r="O225"/>
  <c r="D214"/>
  <c r="E214"/>
  <c r="F214"/>
  <c r="G214"/>
  <c r="H214"/>
  <c r="I214"/>
  <c r="J214"/>
  <c r="K214"/>
  <c r="L214"/>
  <c r="M214"/>
  <c r="N214"/>
  <c r="O214"/>
  <c r="D202"/>
  <c r="E202"/>
  <c r="F202"/>
  <c r="G202"/>
  <c r="H202"/>
  <c r="I202"/>
  <c r="J202"/>
  <c r="K202"/>
  <c r="L202"/>
  <c r="M202"/>
  <c r="N202"/>
  <c r="O202"/>
  <c r="E189"/>
  <c r="F189"/>
  <c r="G189"/>
  <c r="H189"/>
  <c r="I189"/>
  <c r="J189"/>
  <c r="L189"/>
  <c r="M189"/>
  <c r="N189"/>
  <c r="O189"/>
  <c r="K189"/>
  <c r="D189"/>
  <c r="E178"/>
  <c r="F178"/>
  <c r="G178"/>
  <c r="H178"/>
  <c r="I178"/>
  <c r="J178"/>
  <c r="K178"/>
  <c r="L178"/>
  <c r="M178"/>
  <c r="N178"/>
  <c r="O178"/>
  <c r="D178"/>
  <c r="D172"/>
  <c r="E172"/>
  <c r="F172"/>
  <c r="G172"/>
  <c r="H172"/>
  <c r="I172"/>
  <c r="J172"/>
  <c r="K172"/>
  <c r="L172"/>
  <c r="M172"/>
  <c r="N172"/>
  <c r="O172"/>
  <c r="E168"/>
  <c r="F168"/>
  <c r="G168"/>
  <c r="H168"/>
  <c r="I168"/>
  <c r="J168"/>
  <c r="K168"/>
  <c r="L168"/>
  <c r="M168"/>
  <c r="N168"/>
  <c r="O168"/>
  <c r="D168"/>
  <c r="D158"/>
  <c r="E158"/>
  <c r="F158"/>
  <c r="G158"/>
  <c r="H158"/>
  <c r="I158"/>
  <c r="J158"/>
  <c r="K158"/>
  <c r="L158"/>
  <c r="M158"/>
  <c r="N158"/>
  <c r="O158"/>
  <c r="D153"/>
  <c r="E153"/>
  <c r="F153"/>
  <c r="G153"/>
  <c r="H153"/>
  <c r="I153"/>
  <c r="J153"/>
  <c r="K153"/>
  <c r="L153"/>
  <c r="M153"/>
  <c r="N153"/>
  <c r="O153"/>
  <c r="E131"/>
  <c r="F143"/>
  <c r="G143"/>
  <c r="K143"/>
  <c r="J143"/>
  <c r="O143"/>
  <c r="N143"/>
  <c r="M143"/>
  <c r="L143"/>
  <c r="I143"/>
  <c r="H143"/>
  <c r="E143"/>
  <c r="D143"/>
  <c r="D136"/>
  <c r="E136"/>
  <c r="F136"/>
  <c r="G136"/>
  <c r="H136"/>
  <c r="I136"/>
  <c r="J136"/>
  <c r="K136"/>
  <c r="L136"/>
  <c r="M136"/>
  <c r="N136"/>
  <c r="O136"/>
  <c r="L131"/>
  <c r="M131"/>
  <c r="N131"/>
  <c r="O131"/>
  <c r="F131"/>
  <c r="G131"/>
  <c r="H131"/>
  <c r="I131"/>
  <c r="J131"/>
  <c r="K131"/>
  <c r="D131"/>
  <c r="D122"/>
  <c r="E122"/>
  <c r="F122"/>
  <c r="G122"/>
  <c r="H122"/>
  <c r="I122"/>
  <c r="J122"/>
  <c r="K122"/>
  <c r="L122"/>
  <c r="M122"/>
  <c r="N122"/>
  <c r="O122"/>
  <c r="E118"/>
  <c r="F118"/>
  <c r="G118"/>
  <c r="H118"/>
  <c r="I118"/>
  <c r="J118"/>
  <c r="K118"/>
  <c r="L118"/>
  <c r="M118"/>
  <c r="N118"/>
  <c r="O118"/>
  <c r="D118"/>
  <c r="D101"/>
  <c r="E101"/>
  <c r="F101"/>
  <c r="G101"/>
  <c r="H101"/>
  <c r="I101"/>
  <c r="J101"/>
  <c r="K101"/>
  <c r="L101"/>
  <c r="M101"/>
  <c r="N101"/>
  <c r="O101"/>
  <c r="J97"/>
  <c r="K97"/>
  <c r="D97"/>
  <c r="E97"/>
  <c r="F97"/>
  <c r="H97"/>
  <c r="I97"/>
  <c r="L97"/>
  <c r="M97"/>
  <c r="N97"/>
  <c r="O97"/>
  <c r="D87"/>
  <c r="E87"/>
  <c r="F87"/>
  <c r="H87"/>
  <c r="I87"/>
  <c r="J87"/>
  <c r="K87"/>
  <c r="L87"/>
  <c r="M87"/>
  <c r="N87"/>
  <c r="O87"/>
  <c r="D82"/>
  <c r="E82"/>
  <c r="F82"/>
  <c r="H82"/>
  <c r="I82"/>
  <c r="J82"/>
  <c r="K82"/>
  <c r="L82"/>
  <c r="M82"/>
  <c r="N82"/>
  <c r="O82"/>
  <c r="E72"/>
  <c r="F72"/>
  <c r="G72"/>
  <c r="H72"/>
  <c r="I72"/>
  <c r="J72"/>
  <c r="K72"/>
  <c r="L72"/>
  <c r="M72"/>
  <c r="N72"/>
  <c r="O72"/>
  <c r="D72"/>
  <c r="M60"/>
  <c r="N60"/>
  <c r="O60"/>
  <c r="L60"/>
  <c r="K60"/>
  <c r="J60"/>
  <c r="I60"/>
  <c r="H60"/>
  <c r="G60"/>
  <c r="F60"/>
  <c r="E60"/>
  <c r="D60"/>
  <c r="O45"/>
  <c r="N45"/>
  <c r="M45"/>
  <c r="L45"/>
  <c r="K45"/>
  <c r="J45"/>
  <c r="I45"/>
  <c r="H45"/>
  <c r="G45"/>
  <c r="F45"/>
  <c r="E45"/>
  <c r="D45"/>
  <c r="E15"/>
  <c r="O35"/>
  <c r="N35"/>
  <c r="M35"/>
  <c r="L35"/>
  <c r="H35"/>
  <c r="F35"/>
  <c r="D35"/>
  <c r="O28"/>
  <c r="N28"/>
  <c r="M28"/>
  <c r="L28"/>
  <c r="K28"/>
  <c r="J28"/>
  <c r="I28"/>
  <c r="H28"/>
  <c r="G28"/>
  <c r="F28"/>
  <c r="E28"/>
  <c r="D28"/>
  <c r="L24"/>
  <c r="J24"/>
  <c r="G24"/>
  <c r="O24"/>
  <c r="N24"/>
  <c r="I24"/>
  <c r="D24"/>
  <c r="O15"/>
  <c r="N15"/>
  <c r="M15"/>
  <c r="L15"/>
  <c r="H15"/>
  <c r="G15"/>
  <c r="F15"/>
  <c r="D15"/>
  <c r="I15"/>
  <c r="D10"/>
  <c r="H10"/>
  <c r="L10"/>
  <c r="N10"/>
  <c r="O10"/>
  <c r="M10"/>
  <c r="F10"/>
  <c r="G35"/>
  <c r="E35"/>
  <c r="I35"/>
  <c r="J35"/>
  <c r="K35"/>
  <c r="E10"/>
  <c r="I10"/>
  <c r="J10"/>
  <c r="K10"/>
  <c r="G10"/>
  <c r="F108" l="1"/>
  <c r="F109" s="1"/>
  <c r="J108"/>
  <c r="J109" s="1"/>
  <c r="N108"/>
  <c r="N109" s="1"/>
  <c r="L108"/>
  <c r="L109" s="1"/>
  <c r="H108"/>
  <c r="H109" s="1"/>
  <c r="D108"/>
  <c r="D109" s="1"/>
  <c r="I108"/>
  <c r="I109" s="1"/>
  <c r="E108"/>
  <c r="E109" s="1"/>
  <c r="N464"/>
  <c r="J464"/>
  <c r="O108"/>
  <c r="O109" s="1"/>
  <c r="M108"/>
  <c r="M109" s="1"/>
  <c r="K108"/>
  <c r="K109" s="1"/>
  <c r="O502"/>
  <c r="E502"/>
  <c r="G502"/>
  <c r="I502"/>
  <c r="K502"/>
  <c r="M502"/>
  <c r="F464"/>
  <c r="D502"/>
  <c r="F502"/>
  <c r="H502"/>
  <c r="J502"/>
  <c r="L502"/>
  <c r="N502"/>
  <c r="I464"/>
  <c r="K429"/>
  <c r="G429"/>
  <c r="L464"/>
  <c r="H464"/>
  <c r="D464"/>
  <c r="M464"/>
  <c r="E464"/>
  <c r="K464"/>
  <c r="G464"/>
  <c r="O464"/>
  <c r="O429"/>
  <c r="F429"/>
  <c r="I429"/>
  <c r="N429"/>
  <c r="L429"/>
  <c r="H429"/>
  <c r="D429"/>
  <c r="M429"/>
  <c r="E429"/>
  <c r="J429"/>
  <c r="F395"/>
  <c r="N395"/>
  <c r="J395"/>
  <c r="O395"/>
  <c r="K395"/>
  <c r="G395"/>
  <c r="L395"/>
  <c r="H395"/>
  <c r="D395"/>
  <c r="M395"/>
  <c r="I395"/>
  <c r="E395"/>
  <c r="I360"/>
  <c r="D325"/>
  <c r="L360"/>
  <c r="D360"/>
  <c r="M325"/>
  <c r="H325"/>
  <c r="H360"/>
  <c r="M360"/>
  <c r="L325"/>
  <c r="E360"/>
  <c r="K325"/>
  <c r="O360"/>
  <c r="K360"/>
  <c r="G360"/>
  <c r="I325"/>
  <c r="E325"/>
  <c r="N325"/>
  <c r="J325"/>
  <c r="F325"/>
  <c r="N360"/>
  <c r="J360"/>
  <c r="F360"/>
  <c r="O325"/>
  <c r="G325"/>
  <c r="L288"/>
  <c r="D288"/>
  <c r="J288"/>
  <c r="N288"/>
  <c r="F288"/>
  <c r="H288"/>
  <c r="O288"/>
  <c r="K288"/>
  <c r="G288"/>
  <c r="M288"/>
  <c r="I288"/>
  <c r="E288"/>
  <c r="D253"/>
  <c r="I253"/>
  <c r="L253"/>
  <c r="K215"/>
  <c r="M253"/>
  <c r="E253"/>
  <c r="H253"/>
  <c r="O253"/>
  <c r="K253"/>
  <c r="G253"/>
  <c r="N253"/>
  <c r="J253"/>
  <c r="F253"/>
  <c r="N215"/>
  <c r="D215"/>
  <c r="H215"/>
  <c r="G215"/>
  <c r="J215"/>
  <c r="F215"/>
  <c r="M215"/>
  <c r="I215"/>
  <c r="E215"/>
  <c r="L215"/>
  <c r="E179"/>
  <c r="I179"/>
  <c r="H179"/>
  <c r="M179"/>
  <c r="O179"/>
  <c r="K179"/>
  <c r="D179"/>
  <c r="L179"/>
  <c r="N179"/>
  <c r="J179"/>
  <c r="F179"/>
  <c r="G179"/>
  <c r="H144"/>
  <c r="O144"/>
  <c r="I144"/>
  <c r="F144"/>
  <c r="K144"/>
  <c r="G144"/>
  <c r="D144"/>
  <c r="L144"/>
  <c r="N144"/>
  <c r="J144"/>
  <c r="M144"/>
  <c r="E144"/>
  <c r="G109"/>
  <c r="M36"/>
  <c r="J36"/>
  <c r="K36"/>
  <c r="H36"/>
  <c r="O36"/>
  <c r="G36"/>
  <c r="N36"/>
  <c r="L36"/>
  <c r="F36"/>
  <c r="D36"/>
  <c r="E36"/>
  <c r="I36"/>
  <c r="E73"/>
  <c r="G73"/>
  <c r="M73"/>
  <c r="I73"/>
  <c r="I64"/>
  <c r="I51"/>
  <c r="J73"/>
  <c r="F51"/>
  <c r="F64"/>
  <c r="F73"/>
  <c r="K73"/>
  <c r="M64"/>
  <c r="M51"/>
  <c r="K51"/>
  <c r="K64"/>
  <c r="N73"/>
  <c r="J64"/>
  <c r="J51"/>
  <c r="D73"/>
  <c r="E51"/>
  <c r="E64"/>
  <c r="G51"/>
  <c r="G64"/>
  <c r="N64"/>
  <c r="N51"/>
  <c r="D64"/>
  <c r="D51"/>
  <c r="O51"/>
  <c r="O64"/>
  <c r="O73"/>
  <c r="H51"/>
  <c r="H64"/>
  <c r="H73"/>
  <c r="L51"/>
  <c r="L64"/>
  <c r="L73"/>
</calcChain>
</file>

<file path=xl/sharedStrings.xml><?xml version="1.0" encoding="utf-8"?>
<sst xmlns="http://schemas.openxmlformats.org/spreadsheetml/2006/main" count="1054" uniqueCount="215">
  <si>
    <t>№ карты</t>
  </si>
  <si>
    <t>ЗАВТРАК</t>
  </si>
  <si>
    <t>белки</t>
  </si>
  <si>
    <t>С</t>
  </si>
  <si>
    <t>А</t>
  </si>
  <si>
    <t>Е</t>
  </si>
  <si>
    <t>Ca</t>
  </si>
  <si>
    <t>P</t>
  </si>
  <si>
    <t>Mg</t>
  </si>
  <si>
    <t>Fe</t>
  </si>
  <si>
    <t>Каша гречневая рассыпчатая</t>
  </si>
  <si>
    <t>Хлеб пшеничный</t>
  </si>
  <si>
    <t>Масло сливочное</t>
  </si>
  <si>
    <t xml:space="preserve">Сыр твердый </t>
  </si>
  <si>
    <t>ИТОГО:</t>
  </si>
  <si>
    <t>II ЗАВТРАК</t>
  </si>
  <si>
    <t xml:space="preserve">Фрукт </t>
  </si>
  <si>
    <t>ОБЕД</t>
  </si>
  <si>
    <t>Компот из сухофруктов</t>
  </si>
  <si>
    <t>Хлеб ржаной</t>
  </si>
  <si>
    <t>ПОЛДНИК</t>
  </si>
  <si>
    <t>УЖИН</t>
  </si>
  <si>
    <t>Чай с сахаром</t>
  </si>
  <si>
    <r>
      <t>В</t>
    </r>
    <r>
      <rPr>
        <vertAlign val="subscript"/>
        <sz val="10"/>
        <color theme="1"/>
        <rFont val="Times New Roman"/>
        <family val="1"/>
        <charset val="204"/>
      </rPr>
      <t>1</t>
    </r>
  </si>
  <si>
    <t>Прием пищи, наименование блюда</t>
  </si>
  <si>
    <t>Пищевые  вещества (гр)</t>
  </si>
  <si>
    <t>Витамины (мг)</t>
  </si>
  <si>
    <t>Минеральные  вещества (мг)</t>
  </si>
  <si>
    <t>жиры</t>
  </si>
  <si>
    <t>Углеводы</t>
  </si>
  <si>
    <t xml:space="preserve"> </t>
  </si>
  <si>
    <t>Энергетич. ценность</t>
  </si>
  <si>
    <t>Масса порции (гр)</t>
  </si>
  <si>
    <t>Каша пшенная молочная</t>
  </si>
  <si>
    <t xml:space="preserve">Сок натуральный </t>
  </si>
  <si>
    <t xml:space="preserve">Рыбная котлета </t>
  </si>
  <si>
    <t>Картофельное пюре</t>
  </si>
  <si>
    <t xml:space="preserve">Печенье </t>
  </si>
  <si>
    <t>ВСЕГО 6-И  РАЗОВОЕ ПИТАНИЕ:</t>
  </si>
  <si>
    <t>Яйцо вареное</t>
  </si>
  <si>
    <t xml:space="preserve">Хлеб пшеничный </t>
  </si>
  <si>
    <t>Чай с  сахаром</t>
  </si>
  <si>
    <t>Каша манная молочная</t>
  </si>
  <si>
    <t>Сосиска в тесте</t>
  </si>
  <si>
    <t>Картофель тушеный с мясом</t>
  </si>
  <si>
    <t>Каша пшеничная молочная</t>
  </si>
  <si>
    <t>Каша молочная "Дружба"</t>
  </si>
  <si>
    <t xml:space="preserve">Конфеты шоколадные </t>
  </si>
  <si>
    <t>Плов фруктовый</t>
  </si>
  <si>
    <t xml:space="preserve">Тефтели мясные </t>
  </si>
  <si>
    <t xml:space="preserve">Капуста тушеная </t>
  </si>
  <si>
    <t>Суп рисовый молочный</t>
  </si>
  <si>
    <t>Тефтеля рыбная</t>
  </si>
  <si>
    <t>Гороховое пюре</t>
  </si>
  <si>
    <t>Рыба тушен. в томате с овощами</t>
  </si>
  <si>
    <t>22/22</t>
  </si>
  <si>
    <t>15/15</t>
  </si>
  <si>
    <t>200/200</t>
  </si>
  <si>
    <t>100/100</t>
  </si>
  <si>
    <t>Замочки с повидлом</t>
  </si>
  <si>
    <t>300/300</t>
  </si>
  <si>
    <t>Сельдь с луком и растит.  маслом</t>
  </si>
  <si>
    <t xml:space="preserve">Щи на м/к бульоне                                                             </t>
  </si>
  <si>
    <t>со сметаной</t>
  </si>
  <si>
    <t>100/150</t>
  </si>
  <si>
    <t>10/12</t>
  </si>
  <si>
    <t>Суп вермишелевый   молочный</t>
  </si>
  <si>
    <t>40/40</t>
  </si>
  <si>
    <t>50/50</t>
  </si>
  <si>
    <t>100/120</t>
  </si>
  <si>
    <t>Какао с молоком</t>
  </si>
  <si>
    <t>Салат из свеклы с изюмом</t>
  </si>
  <si>
    <t>80/90</t>
  </si>
  <si>
    <t>Плов рисовый с отварной курицей</t>
  </si>
  <si>
    <t>90/100</t>
  </si>
  <si>
    <t>Салат "Витаминный"</t>
  </si>
  <si>
    <t>80/80</t>
  </si>
  <si>
    <t>180/200</t>
  </si>
  <si>
    <t>20/20</t>
  </si>
  <si>
    <t>Салат из капусты с морковью</t>
  </si>
  <si>
    <t>Икра кабачковая</t>
  </si>
  <si>
    <t xml:space="preserve">Рожки отварные </t>
  </si>
  <si>
    <t>130/140</t>
  </si>
  <si>
    <t>Пирог  с творогом</t>
  </si>
  <si>
    <t>Зеленый горошек с луком с растительным маслом</t>
  </si>
  <si>
    <t>Сосиска отварная</t>
  </si>
  <si>
    <t>250/300</t>
  </si>
  <si>
    <t>Борщ на м/к бульоне со</t>
  </si>
  <si>
    <t>сметаной</t>
  </si>
  <si>
    <t>25/30</t>
  </si>
  <si>
    <t>85/90</t>
  </si>
  <si>
    <t>Салат из  свежей капусты с растительным маслом</t>
  </si>
  <si>
    <t>150/180</t>
  </si>
  <si>
    <t>Сок натуральный</t>
  </si>
  <si>
    <t>Рыбное суфле</t>
  </si>
  <si>
    <t>30/30</t>
  </si>
  <si>
    <t>Гуляш с соусом</t>
  </si>
  <si>
    <t xml:space="preserve">Картофель тушеный </t>
  </si>
  <si>
    <t>200/250</t>
  </si>
  <si>
    <t>Сельдь соленая с луком и растит. маслом</t>
  </si>
  <si>
    <t xml:space="preserve"> УЖИН</t>
  </si>
  <si>
    <t>Суп пшенный молочный</t>
  </si>
  <si>
    <t>Ватрушка с творожным фаршем</t>
  </si>
  <si>
    <t>Курица отварная порцион.</t>
  </si>
  <si>
    <t>II  неделя 2 день (вторник)</t>
  </si>
  <si>
    <t>I  неделя 1 день (понедельник)</t>
  </si>
  <si>
    <t>I  неделя 2 день (вторник)</t>
  </si>
  <si>
    <t>I  неделя 3 день (среда)</t>
  </si>
  <si>
    <t>I  неделя 4 день (четверг)</t>
  </si>
  <si>
    <t>I  неделя 5 день (пятница)</t>
  </si>
  <si>
    <t>I  неделя 6 день (суббота)</t>
  </si>
  <si>
    <t>I  неделя 7 день (воскресение)</t>
  </si>
  <si>
    <t>II  неделя 1 день (понедельник)</t>
  </si>
  <si>
    <t>II  неделя 3 день (среда)</t>
  </si>
  <si>
    <t>II  неделя 4 день (четверг)</t>
  </si>
  <si>
    <t>II  неделя 5 день (пятница)</t>
  </si>
  <si>
    <t>Вафли</t>
  </si>
  <si>
    <t>Салат из капусты с растит маслом</t>
  </si>
  <si>
    <t>Щи на м/к  бульоне                           со сметаной</t>
  </si>
  <si>
    <t>Салат из свеклы с  чесноком</t>
  </si>
  <si>
    <t xml:space="preserve">200/200                                         10/10 </t>
  </si>
  <si>
    <t>II  неделя 6 день (суббота)</t>
  </si>
  <si>
    <t>Булочка домашняя с изюмом</t>
  </si>
  <si>
    <t>Суп гороховый на м/к бульоне   со сметаной</t>
  </si>
  <si>
    <t>Фрукт</t>
  </si>
  <si>
    <t>ВСЕГО 5-И РАЗОВОЕ ПИТАНИЕ:</t>
  </si>
  <si>
    <t>ВСЕГО 5-И  РАЗОВОЕ ПИТАНИЕ:</t>
  </si>
  <si>
    <t>Картофельная запеканка с мясом</t>
  </si>
  <si>
    <t>Каша пшеничная рассыпчатая</t>
  </si>
  <si>
    <t>углеводы</t>
  </si>
  <si>
    <t>Энергетич  ценность</t>
  </si>
  <si>
    <t>II  неделя 7 день (воскресение)</t>
  </si>
  <si>
    <t>Сельдь с луком и растит. маслом</t>
  </si>
  <si>
    <t>Повидло /джем</t>
  </si>
  <si>
    <t>Овощное рагу с мясом</t>
  </si>
  <si>
    <t xml:space="preserve">Чай с сахаром                                           </t>
  </si>
  <si>
    <t xml:space="preserve">Чай с  сахаром                                    </t>
  </si>
  <si>
    <t xml:space="preserve">200/200                                                     </t>
  </si>
  <si>
    <t>35/40</t>
  </si>
  <si>
    <r>
      <t>350</t>
    </r>
    <r>
      <rPr>
        <sz val="7"/>
        <color theme="1"/>
        <rFont val="Times New Roman"/>
        <family val="1"/>
        <charset val="204"/>
      </rPr>
      <t>/20</t>
    </r>
    <r>
      <rPr>
        <sz val="10"/>
        <color theme="1"/>
        <rFont val="Times New Roman"/>
        <family val="1"/>
        <charset val="204"/>
      </rPr>
      <t>/350</t>
    </r>
    <r>
      <rPr>
        <sz val="7"/>
        <color theme="1"/>
        <rFont val="Times New Roman"/>
        <family val="1"/>
        <charset val="204"/>
      </rPr>
      <t>/20</t>
    </r>
  </si>
  <si>
    <t>150/150</t>
  </si>
  <si>
    <r>
      <t>300</t>
    </r>
    <r>
      <rPr>
        <sz val="7"/>
        <color theme="1"/>
        <rFont val="Times New Roman"/>
        <family val="1"/>
        <charset val="204"/>
      </rPr>
      <t>/20</t>
    </r>
    <r>
      <rPr>
        <sz val="10"/>
        <color theme="1"/>
        <rFont val="Times New Roman"/>
        <family val="1"/>
        <charset val="204"/>
      </rPr>
      <t>/350</t>
    </r>
    <r>
      <rPr>
        <sz val="7"/>
        <color theme="1"/>
        <rFont val="Times New Roman"/>
        <family val="1"/>
        <charset val="204"/>
      </rPr>
      <t>/20</t>
    </r>
  </si>
  <si>
    <t>250/280</t>
  </si>
  <si>
    <t>Салат "Овощной"</t>
  </si>
  <si>
    <t>Сельдь слуком  растит.  маслом</t>
  </si>
  <si>
    <t>Суп с клецками  на  М/К бульоне  со сметаной</t>
  </si>
  <si>
    <t xml:space="preserve">Чай с  сахаром, лимоном                                        </t>
  </si>
  <si>
    <t xml:space="preserve">Сельдь с луком,  растит.  маслом </t>
  </si>
  <si>
    <t>160/180</t>
  </si>
  <si>
    <t xml:space="preserve">Зелен. горошек с луком, растит. маслом </t>
  </si>
  <si>
    <t>70/75</t>
  </si>
  <si>
    <t>Огурец соленый порционный</t>
  </si>
  <si>
    <t>Запеканка вермишел. с мясом</t>
  </si>
  <si>
    <t>60/80</t>
  </si>
  <si>
    <t xml:space="preserve">Омлет натуральный </t>
  </si>
  <si>
    <t>110/110</t>
  </si>
  <si>
    <t xml:space="preserve">Печенье/Вафли </t>
  </si>
  <si>
    <t>Вафли/ Печенье</t>
  </si>
  <si>
    <t>Салат из свеклы с чесноком с  растительным маслом</t>
  </si>
  <si>
    <t>Рыба туш. с овощами в томат. соусе</t>
  </si>
  <si>
    <r>
      <t>300</t>
    </r>
    <r>
      <rPr>
        <sz val="7"/>
        <rFont val="Times New Roman"/>
        <family val="1"/>
        <charset val="204"/>
      </rPr>
      <t>/20</t>
    </r>
    <r>
      <rPr>
        <sz val="10"/>
        <rFont val="Times New Roman"/>
        <family val="1"/>
        <charset val="204"/>
      </rPr>
      <t>/350</t>
    </r>
    <r>
      <rPr>
        <sz val="7"/>
        <rFont val="Times New Roman"/>
        <family val="1"/>
        <charset val="204"/>
      </rPr>
      <t>/20      10/12</t>
    </r>
  </si>
  <si>
    <t>Картоф.  запек. с отварн. мясом</t>
  </si>
  <si>
    <t>Суп  вермишелевый   молочный</t>
  </si>
  <si>
    <t>75/80</t>
  </si>
  <si>
    <t>40/45</t>
  </si>
  <si>
    <t xml:space="preserve">Зеленый горошек с луком, раст. масл. </t>
  </si>
  <si>
    <t>Снежок/Йогурт</t>
  </si>
  <si>
    <t>Суп –лапша домашняя  с мясом со сметаной</t>
  </si>
  <si>
    <t>Пицца школьная</t>
  </si>
  <si>
    <t>Суп гороховый   с мясом со сметаной</t>
  </si>
  <si>
    <t>Каша пшеничная  молочная</t>
  </si>
  <si>
    <t>Напиток «Золотой шар»</t>
  </si>
  <si>
    <t>200</t>
  </si>
  <si>
    <t xml:space="preserve">Зразы из говядины </t>
  </si>
  <si>
    <t>Снежок/ Йогурт</t>
  </si>
  <si>
    <t>Запеканка картофельная  с рыбой</t>
  </si>
  <si>
    <t>Суп с клецками на м/к бульоне</t>
  </si>
  <si>
    <t>Булочка "Веснушка"</t>
  </si>
  <si>
    <t>Суп рисовый  с мясом  со сметаной</t>
  </si>
  <si>
    <t>Зразы    рыбные</t>
  </si>
  <si>
    <t>Бефстроганов из говядины</t>
  </si>
  <si>
    <t>Чай с  сахаром         и лимоном</t>
  </si>
  <si>
    <t>Плов рисовый с  мясом</t>
  </si>
  <si>
    <t xml:space="preserve"> Соус</t>
  </si>
  <si>
    <t xml:space="preserve">200/200                                  10/10                                                 </t>
  </si>
  <si>
    <t xml:space="preserve">200/200                                      10/10                                      </t>
  </si>
  <si>
    <t xml:space="preserve">200/200                             10/10                                   </t>
  </si>
  <si>
    <t>Сосиска  отварная</t>
  </si>
  <si>
    <t>Печенье /Вафли</t>
  </si>
  <si>
    <t>Пирог с капустой и  рыб. консер.</t>
  </si>
  <si>
    <t>180/200 20/20</t>
  </si>
  <si>
    <t xml:space="preserve">Отварной рис  </t>
  </si>
  <si>
    <t>Суп  пшенн.  на м/к бульоне</t>
  </si>
  <si>
    <t>Суп с фрикадельками  на м/к б-не  со сметаной</t>
  </si>
  <si>
    <r>
      <t>200</t>
    </r>
    <r>
      <rPr>
        <sz val="7"/>
        <color theme="1"/>
        <rFont val="Times New Roman"/>
        <family val="1"/>
        <charset val="204"/>
      </rPr>
      <t>/60</t>
    </r>
    <r>
      <rPr>
        <sz val="10"/>
        <color theme="1"/>
        <rFont val="Times New Roman"/>
        <family val="1"/>
        <charset val="204"/>
      </rPr>
      <t>/200</t>
    </r>
    <r>
      <rPr>
        <sz val="7"/>
        <color theme="1"/>
        <rFont val="Times New Roman"/>
        <family val="1"/>
        <charset val="204"/>
      </rPr>
      <t>/80</t>
    </r>
  </si>
  <si>
    <t>Кисель плодово-ягодный</t>
  </si>
  <si>
    <r>
      <t>200</t>
    </r>
    <r>
      <rPr>
        <sz val="7"/>
        <rFont val="Times New Roman"/>
        <family val="1"/>
        <charset val="204"/>
      </rPr>
      <t>/60</t>
    </r>
    <r>
      <rPr>
        <sz val="10"/>
        <rFont val="Times New Roman"/>
        <family val="1"/>
        <charset val="204"/>
      </rPr>
      <t>/200</t>
    </r>
    <r>
      <rPr>
        <sz val="7"/>
        <rFont val="Times New Roman"/>
        <family val="1"/>
        <charset val="204"/>
      </rPr>
      <t xml:space="preserve">/80      </t>
    </r>
  </si>
  <si>
    <t>Рассольник  с мясом                         и сметаной</t>
  </si>
  <si>
    <t>Суп с клецками на м/к бульоне со сметаной</t>
  </si>
  <si>
    <t xml:space="preserve">200/200                                                    </t>
  </si>
  <si>
    <t>Компот из свеж.  фруктов</t>
  </si>
  <si>
    <r>
      <t>300</t>
    </r>
    <r>
      <rPr>
        <sz val="7"/>
        <color theme="1"/>
        <rFont val="Times New Roman"/>
        <family val="1"/>
        <charset val="204"/>
      </rPr>
      <t>/40</t>
    </r>
    <r>
      <rPr>
        <sz val="10"/>
        <color theme="1"/>
        <rFont val="Times New Roman"/>
        <family val="1"/>
        <charset val="204"/>
      </rPr>
      <t>/350</t>
    </r>
    <r>
      <rPr>
        <sz val="7"/>
        <color theme="1"/>
        <rFont val="Times New Roman"/>
        <family val="1"/>
        <charset val="204"/>
      </rPr>
      <t>/40</t>
    </r>
  </si>
  <si>
    <t>280/80</t>
  </si>
  <si>
    <r>
      <t>180</t>
    </r>
    <r>
      <rPr>
        <sz val="7"/>
        <color theme="1"/>
        <rFont val="Times New Roman"/>
        <family val="1"/>
        <charset val="204"/>
      </rPr>
      <t>/50</t>
    </r>
    <r>
      <rPr>
        <sz val="10"/>
        <color theme="1"/>
        <rFont val="Times New Roman"/>
        <family val="1"/>
        <charset val="204"/>
      </rPr>
      <t>/200</t>
    </r>
    <r>
      <rPr>
        <sz val="7"/>
        <color theme="1"/>
        <rFont val="Times New Roman"/>
        <family val="1"/>
        <charset val="204"/>
      </rPr>
      <t>/50</t>
    </r>
  </si>
  <si>
    <r>
      <t>300</t>
    </r>
    <r>
      <rPr>
        <sz val="7"/>
        <rFont val="Times New Roman"/>
        <family val="1"/>
        <charset val="204"/>
      </rPr>
      <t>/30</t>
    </r>
    <r>
      <rPr>
        <sz val="10"/>
        <rFont val="Times New Roman"/>
        <family val="1"/>
        <charset val="204"/>
      </rPr>
      <t>/350</t>
    </r>
    <r>
      <rPr>
        <sz val="7"/>
        <rFont val="Times New Roman"/>
        <family val="1"/>
        <charset val="204"/>
      </rPr>
      <t>/30      10/12</t>
    </r>
  </si>
  <si>
    <r>
      <t>300</t>
    </r>
    <r>
      <rPr>
        <sz val="7"/>
        <rFont val="Times New Roman"/>
        <family val="1"/>
        <charset val="204"/>
      </rPr>
      <t>/40</t>
    </r>
    <r>
      <rPr>
        <sz val="10"/>
        <rFont val="Times New Roman"/>
        <family val="1"/>
        <charset val="204"/>
      </rPr>
      <t>/350</t>
    </r>
    <r>
      <rPr>
        <sz val="7"/>
        <rFont val="Times New Roman"/>
        <family val="1"/>
        <charset val="204"/>
      </rPr>
      <t>/40      10/12</t>
    </r>
  </si>
  <si>
    <t>Кофейный напиток со сгущенным молоком</t>
  </si>
  <si>
    <t>Сочник творожный</t>
  </si>
  <si>
    <t>"Ушки" творожные</t>
  </si>
  <si>
    <t xml:space="preserve"> Йогурт</t>
  </si>
  <si>
    <t>Булочка "Домашняя"</t>
  </si>
  <si>
    <t xml:space="preserve">150/150                                                     </t>
  </si>
  <si>
    <t>Гречка отварная с соусом</t>
  </si>
  <si>
    <r>
      <t>150</t>
    </r>
    <r>
      <rPr>
        <sz val="7"/>
        <color theme="1"/>
        <rFont val="Times New Roman"/>
        <family val="1"/>
        <charset val="204"/>
      </rPr>
      <t>/50</t>
    </r>
    <r>
      <rPr>
        <sz val="10"/>
        <color theme="1"/>
        <rFont val="Times New Roman"/>
        <family val="1"/>
        <charset val="204"/>
      </rPr>
      <t>/180</t>
    </r>
    <r>
      <rPr>
        <sz val="8"/>
        <color theme="1"/>
        <rFont val="Times New Roman"/>
        <family val="1"/>
        <charset val="204"/>
      </rPr>
      <t>/</t>
    </r>
    <r>
      <rPr>
        <sz val="7"/>
        <color theme="1"/>
        <rFont val="Times New Roman"/>
        <family val="1"/>
        <charset val="204"/>
      </rPr>
      <t>50</t>
    </r>
  </si>
  <si>
    <r>
      <t>300/350</t>
    </r>
    <r>
      <rPr>
        <sz val="7"/>
        <rFont val="Times New Roman"/>
        <family val="1"/>
        <charset val="204"/>
      </rPr>
      <t xml:space="preserve">      10/10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</si>
</sst>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1" fillId="3" borderId="2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1" xfId="1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Font="1" applyFill="1" applyAlignment="1">
      <alignment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6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right" vertical="top" wrapText="1"/>
    </xf>
    <xf numFmtId="0" fontId="1" fillId="2" borderId="11" xfId="0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2"/>
  <sheetViews>
    <sheetView tabSelected="1" topLeftCell="A49" zoomScale="90" zoomScaleNormal="90" workbookViewId="0">
      <selection activeCell="C16" sqref="C16:O16"/>
    </sheetView>
  </sheetViews>
  <sheetFormatPr defaultColWidth="9.140625" defaultRowHeight="15"/>
  <cols>
    <col min="1" max="1" width="4.85546875" style="1" customWidth="1"/>
    <col min="2" max="2" width="29.42578125" style="1" customWidth="1"/>
    <col min="3" max="3" width="10.5703125" style="63" customWidth="1"/>
    <col min="4" max="4" width="7.85546875" style="1" customWidth="1"/>
    <col min="5" max="5" width="7.7109375" style="1" customWidth="1"/>
    <col min="6" max="6" width="8.85546875" style="1" customWidth="1"/>
    <col min="7" max="7" width="9.28515625" style="1" customWidth="1"/>
    <col min="8" max="8" width="7.28515625" style="1" customWidth="1"/>
    <col min="9" max="9" width="8.7109375" style="1" customWidth="1"/>
    <col min="10" max="10" width="7.7109375" style="1" customWidth="1"/>
    <col min="11" max="11" width="6.5703125" style="1" customWidth="1"/>
    <col min="12" max="12" width="8.140625" style="1" customWidth="1"/>
    <col min="13" max="13" width="7.7109375" style="1" customWidth="1"/>
    <col min="14" max="14" width="7.5703125" style="1" customWidth="1"/>
    <col min="15" max="15" width="8.140625" style="1" customWidth="1"/>
    <col min="16" max="16384" width="9.140625" style="1"/>
  </cols>
  <sheetData>
    <row r="1" spans="1:16" s="2" customFormat="1" ht="15.75" customHeight="1">
      <c r="A1" s="209" t="s">
        <v>105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</row>
    <row r="2" spans="1:16" s="3" customFormat="1">
      <c r="A2" s="208" t="s">
        <v>0</v>
      </c>
      <c r="B2" s="207" t="s">
        <v>24</v>
      </c>
      <c r="C2" s="213" t="s">
        <v>32</v>
      </c>
      <c r="D2" s="208" t="s">
        <v>25</v>
      </c>
      <c r="E2" s="208"/>
      <c r="F2" s="208"/>
      <c r="G2" s="208" t="s">
        <v>31</v>
      </c>
      <c r="H2" s="208" t="s">
        <v>26</v>
      </c>
      <c r="I2" s="208"/>
      <c r="J2" s="208"/>
      <c r="K2" s="208"/>
      <c r="L2" s="208" t="s">
        <v>27</v>
      </c>
      <c r="M2" s="208"/>
      <c r="N2" s="208"/>
      <c r="O2" s="208"/>
    </row>
    <row r="3" spans="1:16">
      <c r="A3" s="208"/>
      <c r="B3" s="212"/>
      <c r="C3" s="213"/>
      <c r="D3" s="24" t="s">
        <v>2</v>
      </c>
      <c r="E3" s="24" t="s">
        <v>28</v>
      </c>
      <c r="F3" s="4" t="s">
        <v>29</v>
      </c>
      <c r="G3" s="208"/>
      <c r="H3" s="24" t="s">
        <v>23</v>
      </c>
      <c r="I3" s="24" t="s">
        <v>3</v>
      </c>
      <c r="J3" s="24" t="s">
        <v>4</v>
      </c>
      <c r="K3" s="24" t="s">
        <v>5</v>
      </c>
      <c r="L3" s="24" t="s">
        <v>6</v>
      </c>
      <c r="M3" s="24" t="s">
        <v>7</v>
      </c>
      <c r="N3" s="24" t="s">
        <v>8</v>
      </c>
      <c r="O3" s="24" t="s">
        <v>9</v>
      </c>
    </row>
    <row r="4" spans="1:16">
      <c r="A4" s="24"/>
      <c r="B4" s="24" t="s">
        <v>1</v>
      </c>
      <c r="C4" s="202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>
      <c r="A5" s="24"/>
      <c r="B5" s="27" t="s">
        <v>10</v>
      </c>
      <c r="C5" s="59" t="s">
        <v>77</v>
      </c>
      <c r="D5" s="23">
        <v>4.4000000000000004</v>
      </c>
      <c r="E5" s="23">
        <v>8.3000000000000007</v>
      </c>
      <c r="F5" s="23">
        <v>31.7</v>
      </c>
      <c r="G5" s="23">
        <v>222.6</v>
      </c>
      <c r="H5" s="23">
        <v>0.7</v>
      </c>
      <c r="I5" s="24">
        <v>0</v>
      </c>
      <c r="J5" s="24">
        <v>0</v>
      </c>
      <c r="K5" s="24">
        <v>0</v>
      </c>
      <c r="L5" s="23">
        <v>15.2</v>
      </c>
      <c r="M5" s="23">
        <v>120.7</v>
      </c>
      <c r="N5" s="23">
        <v>82</v>
      </c>
      <c r="O5" s="23">
        <v>2.7</v>
      </c>
    </row>
    <row r="6" spans="1:16">
      <c r="A6" s="24"/>
      <c r="B6" s="27" t="s">
        <v>13</v>
      </c>
      <c r="C6" s="33" t="s">
        <v>55</v>
      </c>
      <c r="D6" s="24">
        <v>5.7</v>
      </c>
      <c r="E6" s="24">
        <v>5.8</v>
      </c>
      <c r="F6" s="24">
        <v>0</v>
      </c>
      <c r="G6" s="24">
        <v>7.74</v>
      </c>
      <c r="H6" s="24">
        <v>0</v>
      </c>
      <c r="I6" s="24">
        <v>0.6</v>
      </c>
      <c r="J6" s="24">
        <v>0</v>
      </c>
      <c r="K6" s="24">
        <v>0</v>
      </c>
      <c r="L6" s="24">
        <v>228.8</v>
      </c>
      <c r="M6" s="24">
        <v>118.8</v>
      </c>
      <c r="N6" s="24">
        <v>5.5</v>
      </c>
      <c r="O6" s="24">
        <v>0.2</v>
      </c>
    </row>
    <row r="7" spans="1:16">
      <c r="A7" s="24"/>
      <c r="B7" s="27" t="s">
        <v>12</v>
      </c>
      <c r="C7" s="33" t="s">
        <v>56</v>
      </c>
      <c r="D7" s="24">
        <v>7.0000000000000007E-2</v>
      </c>
      <c r="E7" s="24">
        <v>10.8</v>
      </c>
      <c r="F7" s="24">
        <v>0.1</v>
      </c>
      <c r="G7" s="24">
        <v>98.4</v>
      </c>
      <c r="H7" s="24">
        <v>1E-3</v>
      </c>
      <c r="I7" s="24">
        <v>0</v>
      </c>
      <c r="J7" s="24">
        <v>0</v>
      </c>
      <c r="K7" s="24">
        <v>0</v>
      </c>
      <c r="L7" s="24">
        <v>3.6</v>
      </c>
      <c r="M7" s="24">
        <v>4.5</v>
      </c>
      <c r="N7" s="24">
        <v>0.03</v>
      </c>
      <c r="O7" s="24">
        <v>7.0000000000000007E-2</v>
      </c>
    </row>
    <row r="8" spans="1:16" ht="25.5">
      <c r="A8" s="24"/>
      <c r="B8" s="198" t="s">
        <v>206</v>
      </c>
      <c r="C8" s="96" t="s">
        <v>57</v>
      </c>
      <c r="D8" s="195">
        <v>0.1</v>
      </c>
      <c r="E8" s="195">
        <v>0.02</v>
      </c>
      <c r="F8" s="195">
        <v>15.3</v>
      </c>
      <c r="G8" s="195">
        <v>66.3</v>
      </c>
      <c r="H8" s="195">
        <v>0.9</v>
      </c>
      <c r="I8" s="195">
        <v>40.200000000000003</v>
      </c>
      <c r="J8" s="192">
        <v>0</v>
      </c>
      <c r="K8" s="192">
        <v>0</v>
      </c>
      <c r="L8" s="195">
        <v>58.9</v>
      </c>
      <c r="M8" s="195">
        <v>38.4</v>
      </c>
      <c r="N8" s="195">
        <v>23.8</v>
      </c>
      <c r="O8" s="195">
        <v>2.2999999999999998</v>
      </c>
    </row>
    <row r="9" spans="1:16">
      <c r="A9" s="24"/>
      <c r="B9" s="27" t="s">
        <v>11</v>
      </c>
      <c r="C9" s="33" t="s">
        <v>58</v>
      </c>
      <c r="D9" s="24">
        <v>7.6</v>
      </c>
      <c r="E9" s="24">
        <v>0.9</v>
      </c>
      <c r="F9" s="24">
        <v>46.7</v>
      </c>
      <c r="G9" s="24">
        <v>231</v>
      </c>
      <c r="H9" s="24">
        <v>0.16</v>
      </c>
      <c r="I9" s="24">
        <v>0</v>
      </c>
      <c r="J9" s="24">
        <v>0</v>
      </c>
      <c r="K9" s="24">
        <v>0</v>
      </c>
      <c r="L9" s="24">
        <v>23</v>
      </c>
      <c r="M9" s="24">
        <v>84</v>
      </c>
      <c r="N9" s="24">
        <v>33</v>
      </c>
      <c r="O9" s="24">
        <v>1.9</v>
      </c>
    </row>
    <row r="10" spans="1:16">
      <c r="A10" s="205" t="s">
        <v>14</v>
      </c>
      <c r="B10" s="205"/>
      <c r="C10" s="205"/>
      <c r="D10" s="5">
        <f>SUM(D5:D9)</f>
        <v>17.87</v>
      </c>
      <c r="E10" s="5">
        <f t="shared" ref="E10:K10" si="0">E5+E9+E7+E6+E8</f>
        <v>25.82</v>
      </c>
      <c r="F10" s="5">
        <f t="shared" si="0"/>
        <v>93.8</v>
      </c>
      <c r="G10" s="5">
        <f t="shared" si="0"/>
        <v>626.04</v>
      </c>
      <c r="H10" s="5">
        <f t="shared" si="0"/>
        <v>1.7610000000000001</v>
      </c>
      <c r="I10" s="5">
        <f t="shared" si="0"/>
        <v>40.800000000000004</v>
      </c>
      <c r="J10" s="5">
        <f t="shared" si="0"/>
        <v>0</v>
      </c>
      <c r="K10" s="5">
        <f t="shared" si="0"/>
        <v>0</v>
      </c>
      <c r="L10" s="5">
        <f>SUM(L5:L9)</f>
        <v>329.5</v>
      </c>
      <c r="M10" s="5">
        <f>SUM(M5:M9)</f>
        <v>366.4</v>
      </c>
      <c r="N10" s="5">
        <f>SUM(N5:N9)</f>
        <v>144.32999999999998</v>
      </c>
      <c r="O10" s="5">
        <f>SUM(O5:O9)</f>
        <v>7.17</v>
      </c>
    </row>
    <row r="11" spans="1:16">
      <c r="A11" s="24"/>
      <c r="B11" s="24" t="s">
        <v>15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6" s="55" customFormat="1">
      <c r="A12" s="19"/>
      <c r="B12" s="57" t="s">
        <v>59</v>
      </c>
      <c r="C12" s="56" t="s">
        <v>58</v>
      </c>
      <c r="D12" s="19">
        <v>26</v>
      </c>
      <c r="E12" s="19">
        <v>12.4</v>
      </c>
      <c r="F12" s="19">
        <v>21.2</v>
      </c>
      <c r="G12" s="19">
        <v>306.3</v>
      </c>
      <c r="H12" s="19">
        <v>0.3</v>
      </c>
      <c r="I12" s="19">
        <v>0.6</v>
      </c>
      <c r="J12" s="19">
        <v>0.01</v>
      </c>
      <c r="K12" s="19">
        <v>0</v>
      </c>
      <c r="L12" s="19">
        <v>162.4</v>
      </c>
      <c r="M12" s="19">
        <v>255.1</v>
      </c>
      <c r="N12" s="19">
        <v>34.700000000000003</v>
      </c>
      <c r="O12" s="19">
        <v>0.5</v>
      </c>
    </row>
    <row r="13" spans="1:16">
      <c r="A13" s="27"/>
      <c r="B13" s="27" t="s">
        <v>34</v>
      </c>
      <c r="C13" s="33" t="s">
        <v>57</v>
      </c>
      <c r="D13" s="24">
        <v>0</v>
      </c>
      <c r="E13" s="24">
        <v>0</v>
      </c>
      <c r="F13" s="24">
        <v>20</v>
      </c>
      <c r="G13" s="24">
        <v>80</v>
      </c>
      <c r="H13" s="24">
        <v>0.02</v>
      </c>
      <c r="I13" s="24">
        <v>4</v>
      </c>
      <c r="J13" s="24">
        <v>0</v>
      </c>
      <c r="K13" s="24">
        <v>0</v>
      </c>
      <c r="L13" s="24">
        <v>14</v>
      </c>
      <c r="M13" s="24">
        <v>14</v>
      </c>
      <c r="N13" s="24">
        <v>8</v>
      </c>
      <c r="O13" s="24">
        <v>0.6</v>
      </c>
    </row>
    <row r="14" spans="1:16">
      <c r="A14" s="27"/>
      <c r="B14" s="27" t="s">
        <v>16</v>
      </c>
      <c r="C14" s="135" t="s">
        <v>86</v>
      </c>
      <c r="D14" s="24">
        <v>1</v>
      </c>
      <c r="E14" s="24">
        <v>1</v>
      </c>
      <c r="F14" s="24">
        <v>24.5</v>
      </c>
      <c r="G14" s="24">
        <v>112.5</v>
      </c>
      <c r="H14" s="24">
        <v>7.0000000000000007E-2</v>
      </c>
      <c r="I14" s="24">
        <v>412.5</v>
      </c>
      <c r="J14" s="24">
        <v>0</v>
      </c>
      <c r="K14" s="24">
        <v>0</v>
      </c>
      <c r="L14" s="24">
        <v>40</v>
      </c>
      <c r="M14" s="24">
        <v>27.5</v>
      </c>
      <c r="N14" s="24">
        <v>22.5</v>
      </c>
      <c r="O14" s="24">
        <v>5.5</v>
      </c>
      <c r="P14" s="10" t="s">
        <v>30</v>
      </c>
    </row>
    <row r="15" spans="1:16">
      <c r="A15" s="205" t="s">
        <v>14</v>
      </c>
      <c r="B15" s="205"/>
      <c r="C15" s="205"/>
      <c r="D15" s="5">
        <f t="shared" ref="D15:I15" si="1">SUM(D12:D14)</f>
        <v>27</v>
      </c>
      <c r="E15" s="5">
        <f t="shared" si="1"/>
        <v>13.4</v>
      </c>
      <c r="F15" s="5">
        <f t="shared" si="1"/>
        <v>65.7</v>
      </c>
      <c r="G15" s="5">
        <f t="shared" si="1"/>
        <v>498.8</v>
      </c>
      <c r="H15" s="5">
        <f t="shared" si="1"/>
        <v>0.39</v>
      </c>
      <c r="I15" s="5">
        <f t="shared" si="1"/>
        <v>417.1</v>
      </c>
      <c r="J15" s="5">
        <f>SUM(J12:J14)</f>
        <v>0.01</v>
      </c>
      <c r="K15" s="5">
        <v>0</v>
      </c>
      <c r="L15" s="5">
        <f>SUM(L12:L14)</f>
        <v>216.4</v>
      </c>
      <c r="M15" s="5">
        <f>SUM(M12:M14)</f>
        <v>296.60000000000002</v>
      </c>
      <c r="N15" s="5">
        <f>SUM(N12:N14)</f>
        <v>65.2</v>
      </c>
      <c r="O15" s="5">
        <f>SUM(O12:O14)</f>
        <v>6.6</v>
      </c>
    </row>
    <row r="16" spans="1:16">
      <c r="A16" s="24"/>
      <c r="B16" s="23" t="s">
        <v>17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6">
      <c r="A17" s="26"/>
      <c r="B17" s="27" t="s">
        <v>61</v>
      </c>
      <c r="C17" s="133" t="s">
        <v>138</v>
      </c>
      <c r="D17" s="128">
        <v>0.3</v>
      </c>
      <c r="E17" s="128">
        <v>4.9000000000000004</v>
      </c>
      <c r="F17" s="128">
        <v>1.5</v>
      </c>
      <c r="G17" s="128">
        <v>52.4</v>
      </c>
      <c r="H17" s="128">
        <v>0.02</v>
      </c>
      <c r="I17" s="128">
        <v>3</v>
      </c>
      <c r="J17" s="128">
        <v>0</v>
      </c>
      <c r="K17" s="128">
        <v>0</v>
      </c>
      <c r="L17" s="128">
        <v>8.1999999999999993</v>
      </c>
      <c r="M17" s="128">
        <v>17.8</v>
      </c>
      <c r="N17" s="128">
        <v>4.9000000000000004</v>
      </c>
      <c r="O17" s="128">
        <v>0.17</v>
      </c>
    </row>
    <row r="18" spans="1:16">
      <c r="A18" s="26"/>
      <c r="B18" s="32" t="s">
        <v>62</v>
      </c>
      <c r="C18" s="60" t="s">
        <v>139</v>
      </c>
      <c r="D18" s="226">
        <v>9.8000000000000007</v>
      </c>
      <c r="E18" s="226">
        <v>12.6</v>
      </c>
      <c r="F18" s="226">
        <v>17.899999999999999</v>
      </c>
      <c r="G18" s="226">
        <v>229.8</v>
      </c>
      <c r="H18" s="226">
        <v>0.11</v>
      </c>
      <c r="I18" s="226">
        <v>52</v>
      </c>
      <c r="J18" s="226">
        <v>0.01</v>
      </c>
      <c r="K18" s="220">
        <v>0</v>
      </c>
      <c r="L18" s="226">
        <v>35.700000000000003</v>
      </c>
      <c r="M18" s="226">
        <v>89</v>
      </c>
      <c r="N18" s="226">
        <v>39.1</v>
      </c>
      <c r="O18" s="226">
        <v>1.2</v>
      </c>
    </row>
    <row r="19" spans="1:16">
      <c r="A19" s="104"/>
      <c r="B19" s="32" t="s">
        <v>63</v>
      </c>
      <c r="C19" s="34" t="s">
        <v>65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1:16">
      <c r="A20" s="103"/>
      <c r="B20" s="105" t="s">
        <v>127</v>
      </c>
      <c r="C20" s="186" t="s">
        <v>194</v>
      </c>
      <c r="D20" s="103">
        <v>42.4</v>
      </c>
      <c r="E20" s="103">
        <v>28.1</v>
      </c>
      <c r="F20" s="103">
        <v>33.200000000000003</v>
      </c>
      <c r="G20" s="103">
        <v>440.8</v>
      </c>
      <c r="H20" s="103">
        <v>0.3</v>
      </c>
      <c r="I20" s="103">
        <v>55</v>
      </c>
      <c r="J20" s="103">
        <v>0.02</v>
      </c>
      <c r="K20" s="103">
        <v>0</v>
      </c>
      <c r="L20" s="103">
        <v>56.8</v>
      </c>
      <c r="M20" s="103">
        <v>332.8</v>
      </c>
      <c r="N20" s="103">
        <v>87.4</v>
      </c>
      <c r="O20" s="103">
        <v>4.5999999999999996</v>
      </c>
      <c r="P20" s="10" t="s">
        <v>30</v>
      </c>
    </row>
    <row r="21" spans="1:16">
      <c r="A21" s="106"/>
      <c r="B21" s="107" t="s">
        <v>18</v>
      </c>
      <c r="C21" s="181" t="s">
        <v>57</v>
      </c>
      <c r="D21" s="106">
        <v>0.4</v>
      </c>
      <c r="E21" s="106">
        <v>0</v>
      </c>
      <c r="F21" s="106">
        <v>34.299999999999997</v>
      </c>
      <c r="G21" s="106">
        <v>99.5</v>
      </c>
      <c r="H21" s="106">
        <v>4.0000000000000001E-3</v>
      </c>
      <c r="I21" s="106">
        <v>0.4</v>
      </c>
      <c r="J21" s="106">
        <v>0</v>
      </c>
      <c r="K21" s="106">
        <v>0</v>
      </c>
      <c r="L21" s="106">
        <v>22.2</v>
      </c>
      <c r="M21" s="106">
        <v>15.4</v>
      </c>
      <c r="N21" s="106">
        <v>6</v>
      </c>
      <c r="O21" s="106">
        <v>1.2</v>
      </c>
    </row>
    <row r="22" spans="1:16">
      <c r="A22" s="24"/>
      <c r="B22" s="27" t="s">
        <v>11</v>
      </c>
      <c r="C22" s="135" t="s">
        <v>58</v>
      </c>
      <c r="D22" s="24">
        <v>7.6</v>
      </c>
      <c r="E22" s="24">
        <v>0.9</v>
      </c>
      <c r="F22" s="24">
        <v>46.7</v>
      </c>
      <c r="G22" s="24">
        <v>231</v>
      </c>
      <c r="H22" s="24">
        <v>0.16</v>
      </c>
      <c r="I22" s="24">
        <v>0</v>
      </c>
      <c r="J22" s="24">
        <v>0</v>
      </c>
      <c r="K22" s="24">
        <v>0</v>
      </c>
      <c r="L22" s="24">
        <v>23</v>
      </c>
      <c r="M22" s="24">
        <v>84</v>
      </c>
      <c r="N22" s="24">
        <v>33</v>
      </c>
      <c r="O22" s="24">
        <v>1.9</v>
      </c>
    </row>
    <row r="23" spans="1:16">
      <c r="A23" s="27"/>
      <c r="B23" s="27" t="s">
        <v>19</v>
      </c>
      <c r="C23" s="135" t="s">
        <v>64</v>
      </c>
      <c r="D23" s="24">
        <v>7</v>
      </c>
      <c r="E23" s="24">
        <v>1.5</v>
      </c>
      <c r="F23" s="24">
        <v>65.5</v>
      </c>
      <c r="G23" s="24">
        <v>271.5</v>
      </c>
      <c r="H23" s="24">
        <v>0.2</v>
      </c>
      <c r="I23" s="24">
        <v>0</v>
      </c>
      <c r="J23" s="24">
        <v>0</v>
      </c>
      <c r="K23" s="24">
        <v>0</v>
      </c>
      <c r="L23" s="24">
        <v>52.5</v>
      </c>
      <c r="M23" s="24">
        <v>237</v>
      </c>
      <c r="N23" s="24">
        <v>70.5</v>
      </c>
      <c r="O23" s="24">
        <v>5.8</v>
      </c>
    </row>
    <row r="24" spans="1:16">
      <c r="A24" s="205" t="s">
        <v>14</v>
      </c>
      <c r="B24" s="205"/>
      <c r="C24" s="205"/>
      <c r="D24" s="5">
        <f t="shared" ref="D24:J24" si="2">SUM(D17:D23)</f>
        <v>67.5</v>
      </c>
      <c r="E24" s="5">
        <f>SUM(E17:E23)</f>
        <v>48</v>
      </c>
      <c r="F24" s="5">
        <f>SUM(F17:F23)</f>
        <v>199.10000000000002</v>
      </c>
      <c r="G24" s="5">
        <f t="shared" si="2"/>
        <v>1325</v>
      </c>
      <c r="H24" s="5">
        <f t="shared" si="2"/>
        <v>0.79400000000000004</v>
      </c>
      <c r="I24" s="5">
        <f t="shared" si="2"/>
        <v>110.4</v>
      </c>
      <c r="J24" s="5">
        <f t="shared" si="2"/>
        <v>0.03</v>
      </c>
      <c r="K24" s="5">
        <v>0</v>
      </c>
      <c r="L24" s="5">
        <f>SUM(L17:L23)</f>
        <v>198.4</v>
      </c>
      <c r="M24" s="5">
        <f>SUM(M17:M23)</f>
        <v>776</v>
      </c>
      <c r="N24" s="5">
        <f>SUM(N17:N23)</f>
        <v>240.9</v>
      </c>
      <c r="O24" s="5">
        <f>SUM(O17:O23)</f>
        <v>14.870000000000001</v>
      </c>
    </row>
    <row r="25" spans="1:16">
      <c r="A25" s="24"/>
      <c r="B25" s="24" t="s">
        <v>20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</row>
    <row r="26" spans="1:16">
      <c r="A26" s="192"/>
      <c r="B26" s="198" t="s">
        <v>207</v>
      </c>
      <c r="C26" s="135" t="s">
        <v>140</v>
      </c>
      <c r="D26" s="196">
        <v>26.7</v>
      </c>
      <c r="E26" s="196">
        <v>13.2</v>
      </c>
      <c r="F26" s="196">
        <v>21.5</v>
      </c>
      <c r="G26" s="196">
        <v>315.10000000000002</v>
      </c>
      <c r="H26" s="196">
        <v>0.3</v>
      </c>
      <c r="I26" s="196">
        <v>0.7</v>
      </c>
      <c r="J26" s="196">
        <v>0.01</v>
      </c>
      <c r="K26" s="196">
        <v>0</v>
      </c>
      <c r="L26" s="196">
        <v>191.7</v>
      </c>
      <c r="M26" s="196">
        <v>276.10000000000002</v>
      </c>
      <c r="N26" s="196">
        <v>37.4</v>
      </c>
      <c r="O26" s="196">
        <v>0.4</v>
      </c>
    </row>
    <row r="27" spans="1:16">
      <c r="A27" s="27"/>
      <c r="B27" s="184" t="s">
        <v>171</v>
      </c>
      <c r="C27" s="187" t="s">
        <v>57</v>
      </c>
      <c r="D27" s="180">
        <v>0</v>
      </c>
      <c r="E27" s="180">
        <v>0</v>
      </c>
      <c r="F27" s="180">
        <v>13.9</v>
      </c>
      <c r="G27" s="180">
        <v>49.9</v>
      </c>
      <c r="H27" s="180">
        <v>45</v>
      </c>
      <c r="I27" s="180">
        <v>40</v>
      </c>
      <c r="J27" s="180">
        <v>60</v>
      </c>
      <c r="K27" s="180">
        <v>35</v>
      </c>
      <c r="L27" s="180">
        <v>20</v>
      </c>
      <c r="M27" s="180">
        <v>0</v>
      </c>
      <c r="N27" s="180">
        <v>4</v>
      </c>
      <c r="O27" s="180">
        <v>35</v>
      </c>
    </row>
    <row r="28" spans="1:16">
      <c r="A28" s="205" t="s">
        <v>14</v>
      </c>
      <c r="B28" s="205"/>
      <c r="C28" s="205"/>
      <c r="D28" s="5">
        <f t="shared" ref="D28:O28" si="3">SUM(D26:D27)</f>
        <v>26.7</v>
      </c>
      <c r="E28" s="5">
        <f t="shared" si="3"/>
        <v>13.2</v>
      </c>
      <c r="F28" s="5">
        <f t="shared" si="3"/>
        <v>35.4</v>
      </c>
      <c r="G28" s="5">
        <f t="shared" si="3"/>
        <v>365</v>
      </c>
      <c r="H28" s="5">
        <f t="shared" si="3"/>
        <v>45.3</v>
      </c>
      <c r="I28" s="5">
        <f t="shared" si="3"/>
        <v>40.700000000000003</v>
      </c>
      <c r="J28" s="5">
        <f t="shared" si="3"/>
        <v>60.01</v>
      </c>
      <c r="K28" s="5">
        <f t="shared" si="3"/>
        <v>35</v>
      </c>
      <c r="L28" s="5">
        <f t="shared" si="3"/>
        <v>211.7</v>
      </c>
      <c r="M28" s="5">
        <f t="shared" si="3"/>
        <v>276.10000000000002</v>
      </c>
      <c r="N28" s="5">
        <f t="shared" si="3"/>
        <v>41.4</v>
      </c>
      <c r="O28" s="5">
        <f t="shared" si="3"/>
        <v>35.4</v>
      </c>
    </row>
    <row r="29" spans="1:16">
      <c r="A29" s="24"/>
      <c r="B29" s="24" t="s">
        <v>21</v>
      </c>
      <c r="C29" s="33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1:16">
      <c r="A30" s="27"/>
      <c r="B30" s="27" t="s">
        <v>39</v>
      </c>
      <c r="C30" s="33" t="s">
        <v>67</v>
      </c>
      <c r="D30" s="24">
        <v>5</v>
      </c>
      <c r="E30" s="24">
        <v>4.8</v>
      </c>
      <c r="F30" s="24">
        <v>0.2</v>
      </c>
      <c r="G30" s="24">
        <v>66</v>
      </c>
      <c r="H30" s="24">
        <v>0.02</v>
      </c>
      <c r="I30" s="24">
        <v>0</v>
      </c>
      <c r="J30" s="24">
        <v>0.1</v>
      </c>
      <c r="K30" s="24">
        <v>0</v>
      </c>
      <c r="L30" s="24">
        <v>22</v>
      </c>
      <c r="M30" s="24">
        <v>76.8</v>
      </c>
      <c r="N30" s="24">
        <v>4.8</v>
      </c>
      <c r="O30" s="24">
        <v>1</v>
      </c>
    </row>
    <row r="31" spans="1:16">
      <c r="A31" s="24"/>
      <c r="B31" s="27" t="s">
        <v>66</v>
      </c>
      <c r="C31" s="135" t="s">
        <v>86</v>
      </c>
      <c r="D31" s="24">
        <v>11</v>
      </c>
      <c r="E31" s="24">
        <v>11.4</v>
      </c>
      <c r="F31" s="24">
        <v>36.1</v>
      </c>
      <c r="G31" s="24">
        <v>295.39999999999998</v>
      </c>
      <c r="H31" s="24">
        <v>0.7</v>
      </c>
      <c r="I31" s="24">
        <v>0.3</v>
      </c>
      <c r="J31" s="24">
        <v>0.06</v>
      </c>
      <c r="K31" s="24">
        <v>0</v>
      </c>
      <c r="L31" s="24">
        <v>371.9</v>
      </c>
      <c r="M31" s="24">
        <v>293.2</v>
      </c>
      <c r="N31" s="24">
        <v>48</v>
      </c>
      <c r="O31" s="24">
        <v>0.4</v>
      </c>
    </row>
    <row r="32" spans="1:16">
      <c r="A32" s="24"/>
      <c r="B32" s="27" t="s">
        <v>37</v>
      </c>
      <c r="C32" s="33" t="s">
        <v>68</v>
      </c>
      <c r="D32" s="24">
        <v>4</v>
      </c>
      <c r="E32" s="24">
        <v>6</v>
      </c>
      <c r="F32" s="24">
        <v>36.1</v>
      </c>
      <c r="G32" s="24">
        <v>212.8</v>
      </c>
      <c r="H32" s="24">
        <v>0.03</v>
      </c>
      <c r="I32" s="24">
        <v>0</v>
      </c>
      <c r="J32" s="24">
        <v>0</v>
      </c>
      <c r="K32" s="24"/>
      <c r="L32" s="24">
        <v>14.5</v>
      </c>
      <c r="M32" s="24">
        <v>45</v>
      </c>
      <c r="N32" s="24">
        <v>10</v>
      </c>
      <c r="O32" s="24">
        <v>1</v>
      </c>
    </row>
    <row r="33" spans="1:16">
      <c r="A33" s="24"/>
      <c r="B33" s="27" t="s">
        <v>22</v>
      </c>
      <c r="C33" s="33" t="s">
        <v>57</v>
      </c>
      <c r="D33" s="24">
        <v>0</v>
      </c>
      <c r="E33" s="24">
        <v>0</v>
      </c>
      <c r="F33" s="24">
        <v>14.7</v>
      </c>
      <c r="G33" s="24">
        <v>59.7</v>
      </c>
      <c r="H33" s="24">
        <v>0.9</v>
      </c>
      <c r="I33" s="24">
        <v>0</v>
      </c>
      <c r="J33" s="24">
        <v>0</v>
      </c>
      <c r="K33" s="24">
        <v>0</v>
      </c>
      <c r="L33" s="24">
        <v>9</v>
      </c>
      <c r="M33" s="24">
        <v>0</v>
      </c>
      <c r="N33" s="24">
        <v>3</v>
      </c>
      <c r="O33" s="24">
        <v>0.1</v>
      </c>
      <c r="P33" s="10" t="s">
        <v>30</v>
      </c>
    </row>
    <row r="34" spans="1:16">
      <c r="A34" s="27"/>
      <c r="B34" s="27" t="s">
        <v>11</v>
      </c>
      <c r="C34" s="33" t="s">
        <v>58</v>
      </c>
      <c r="D34" s="24">
        <v>7.6</v>
      </c>
      <c r="E34" s="24">
        <v>0.9</v>
      </c>
      <c r="F34" s="24">
        <v>46.7</v>
      </c>
      <c r="G34" s="24">
        <v>231</v>
      </c>
      <c r="H34" s="24">
        <v>0.1</v>
      </c>
      <c r="I34" s="24">
        <v>0</v>
      </c>
      <c r="J34" s="24">
        <v>0</v>
      </c>
      <c r="K34" s="24">
        <v>0</v>
      </c>
      <c r="L34" s="24">
        <v>23</v>
      </c>
      <c r="M34" s="24">
        <v>84</v>
      </c>
      <c r="N34" s="24">
        <v>33</v>
      </c>
      <c r="O34" s="24">
        <v>1.9</v>
      </c>
    </row>
    <row r="35" spans="1:16">
      <c r="A35" s="205" t="s">
        <v>14</v>
      </c>
      <c r="B35" s="205"/>
      <c r="C35" s="205"/>
      <c r="D35" s="5">
        <f>SUM(D30:D34)</f>
        <v>27.6</v>
      </c>
      <c r="E35" s="5">
        <f>SUM(E30:E34)</f>
        <v>23.099999999999998</v>
      </c>
      <c r="F35" s="5">
        <f>SUM(F30:F34)</f>
        <v>133.80000000000001</v>
      </c>
      <c r="G35" s="5">
        <f>SUM(G30:G34)</f>
        <v>864.90000000000009</v>
      </c>
      <c r="H35" s="5">
        <f>SUM(H30:H34)</f>
        <v>1.75</v>
      </c>
      <c r="I35" s="5">
        <f t="shared" ref="I35:K35" si="4">I30+I31+I33+I34</f>
        <v>0.3</v>
      </c>
      <c r="J35" s="5">
        <f t="shared" si="4"/>
        <v>0.16</v>
      </c>
      <c r="K35" s="5">
        <f t="shared" si="4"/>
        <v>0</v>
      </c>
      <c r="L35" s="5">
        <f>SUM(L30:L34)</f>
        <v>440.4</v>
      </c>
      <c r="M35" s="5">
        <f>SUM(M30:M34)</f>
        <v>499</v>
      </c>
      <c r="N35" s="5">
        <f>SUM(N30:N34)</f>
        <v>98.8</v>
      </c>
      <c r="O35" s="5">
        <f>SUM(O30:O34)</f>
        <v>4.4000000000000004</v>
      </c>
      <c r="P35" s="10" t="s">
        <v>30</v>
      </c>
    </row>
    <row r="36" spans="1:16">
      <c r="A36" s="206" t="s">
        <v>125</v>
      </c>
      <c r="B36" s="206"/>
      <c r="C36" s="206"/>
      <c r="D36" s="7">
        <f t="shared" ref="D36:O36" si="5">D35+D28+D24+D15+D10</f>
        <v>166.67000000000002</v>
      </c>
      <c r="E36" s="7">
        <f t="shared" si="5"/>
        <v>123.52000000000001</v>
      </c>
      <c r="F36" s="7">
        <f t="shared" si="5"/>
        <v>527.80000000000007</v>
      </c>
      <c r="G36" s="7">
        <f t="shared" si="5"/>
        <v>3679.7400000000002</v>
      </c>
      <c r="H36" s="9">
        <f t="shared" si="5"/>
        <v>49.994999999999997</v>
      </c>
      <c r="I36" s="7">
        <f t="shared" si="5"/>
        <v>609.29999999999995</v>
      </c>
      <c r="J36" s="7">
        <f t="shared" si="5"/>
        <v>60.209999999999994</v>
      </c>
      <c r="K36" s="7">
        <f t="shared" si="5"/>
        <v>35</v>
      </c>
      <c r="L36" s="7">
        <f t="shared" si="5"/>
        <v>1396.3999999999999</v>
      </c>
      <c r="M36" s="7">
        <f t="shared" si="5"/>
        <v>2214.1</v>
      </c>
      <c r="N36" s="7">
        <f t="shared" si="5"/>
        <v>590.63</v>
      </c>
      <c r="O36" s="7">
        <f t="shared" si="5"/>
        <v>68.44</v>
      </c>
    </row>
    <row r="37" spans="1:16" ht="15.75" customHeight="1">
      <c r="A37" s="209" t="s">
        <v>106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1"/>
    </row>
    <row r="38" spans="1:16" ht="25.5">
      <c r="A38" s="208" t="s">
        <v>0</v>
      </c>
      <c r="B38" s="24" t="s">
        <v>24</v>
      </c>
      <c r="C38" s="213" t="s">
        <v>32</v>
      </c>
      <c r="D38" s="208" t="s">
        <v>25</v>
      </c>
      <c r="E38" s="208"/>
      <c r="F38" s="208"/>
      <c r="G38" s="208" t="s">
        <v>31</v>
      </c>
      <c r="H38" s="208" t="s">
        <v>26</v>
      </c>
      <c r="I38" s="208"/>
      <c r="J38" s="208"/>
      <c r="K38" s="208"/>
      <c r="L38" s="208" t="s">
        <v>27</v>
      </c>
      <c r="M38" s="208"/>
      <c r="N38" s="208"/>
      <c r="O38" s="208"/>
    </row>
    <row r="39" spans="1:16">
      <c r="A39" s="208"/>
      <c r="B39" s="6"/>
      <c r="C39" s="213"/>
      <c r="D39" s="24" t="s">
        <v>2</v>
      </c>
      <c r="E39" s="24" t="s">
        <v>28</v>
      </c>
      <c r="F39" s="4" t="s">
        <v>29</v>
      </c>
      <c r="G39" s="208"/>
      <c r="H39" s="24" t="s">
        <v>23</v>
      </c>
      <c r="I39" s="24" t="s">
        <v>3</v>
      </c>
      <c r="J39" s="24" t="s">
        <v>4</v>
      </c>
      <c r="K39" s="24" t="s">
        <v>5</v>
      </c>
      <c r="L39" s="24" t="s">
        <v>6</v>
      </c>
      <c r="M39" s="24" t="s">
        <v>7</v>
      </c>
      <c r="N39" s="24" t="s">
        <v>8</v>
      </c>
      <c r="O39" s="24" t="s">
        <v>9</v>
      </c>
    </row>
    <row r="40" spans="1:16" ht="17.25" customHeight="1">
      <c r="A40" s="23"/>
      <c r="B40" s="23" t="s">
        <v>1</v>
      </c>
      <c r="C40" s="222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4"/>
    </row>
    <row r="41" spans="1:16">
      <c r="A41" s="28"/>
      <c r="B41" s="31" t="s">
        <v>42</v>
      </c>
      <c r="C41" s="135" t="s">
        <v>86</v>
      </c>
      <c r="D41" s="28">
        <v>11.4</v>
      </c>
      <c r="E41" s="28">
        <v>11.4</v>
      </c>
      <c r="F41" s="28">
        <v>44.3</v>
      </c>
      <c r="G41" s="28">
        <v>330</v>
      </c>
      <c r="H41" s="28">
        <v>0.7</v>
      </c>
      <c r="I41" s="28">
        <v>0.3</v>
      </c>
      <c r="J41" s="28">
        <v>0.06</v>
      </c>
      <c r="K41" s="28">
        <v>0</v>
      </c>
      <c r="L41" s="28">
        <v>373.4</v>
      </c>
      <c r="M41" s="28">
        <v>294.2</v>
      </c>
      <c r="N41" s="28">
        <v>48.5</v>
      </c>
      <c r="O41" s="28">
        <v>0.4</v>
      </c>
    </row>
    <row r="42" spans="1:16">
      <c r="A42" s="31"/>
      <c r="B42" s="31" t="s">
        <v>12</v>
      </c>
      <c r="C42" s="33" t="s">
        <v>56</v>
      </c>
      <c r="D42" s="28">
        <v>7.0000000000000007E-2</v>
      </c>
      <c r="E42" s="28">
        <v>10.8</v>
      </c>
      <c r="F42" s="28">
        <v>0.1</v>
      </c>
      <c r="G42" s="28">
        <v>98.4</v>
      </c>
      <c r="H42" s="28">
        <v>1E-3</v>
      </c>
      <c r="I42" s="28">
        <v>0</v>
      </c>
      <c r="J42" s="28">
        <v>0</v>
      </c>
      <c r="K42" s="28">
        <v>0</v>
      </c>
      <c r="L42" s="28">
        <v>3.6</v>
      </c>
      <c r="M42" s="28">
        <v>4.5</v>
      </c>
      <c r="N42" s="28">
        <v>0.03</v>
      </c>
      <c r="O42" s="28">
        <v>7.0000000000000007E-2</v>
      </c>
      <c r="P42" s="22"/>
    </row>
    <row r="43" spans="1:16" ht="25.5">
      <c r="A43" s="28"/>
      <c r="B43" s="198" t="s">
        <v>206</v>
      </c>
      <c r="C43" s="33" t="s">
        <v>57</v>
      </c>
      <c r="D43" s="28">
        <v>0</v>
      </c>
      <c r="E43" s="28">
        <v>0</v>
      </c>
      <c r="F43" s="28">
        <v>14.7</v>
      </c>
      <c r="G43" s="28">
        <v>59.7</v>
      </c>
      <c r="H43" s="28">
        <v>0.9</v>
      </c>
      <c r="I43" s="28">
        <v>0</v>
      </c>
      <c r="J43" s="28">
        <v>0</v>
      </c>
      <c r="K43" s="28">
        <v>0</v>
      </c>
      <c r="L43" s="28">
        <v>9</v>
      </c>
      <c r="M43" s="28">
        <v>0</v>
      </c>
      <c r="N43" s="28">
        <v>3</v>
      </c>
      <c r="O43" s="28">
        <v>0.1</v>
      </c>
    </row>
    <row r="44" spans="1:16">
      <c r="A44" s="27"/>
      <c r="B44" s="27" t="s">
        <v>11</v>
      </c>
      <c r="C44" s="33" t="s">
        <v>58</v>
      </c>
      <c r="D44" s="24">
        <v>7.6</v>
      </c>
      <c r="E44" s="24">
        <v>0.9</v>
      </c>
      <c r="F44" s="24">
        <v>46.7</v>
      </c>
      <c r="G44" s="24">
        <v>231</v>
      </c>
      <c r="H44" s="24">
        <v>0.16</v>
      </c>
      <c r="I44" s="28">
        <v>0</v>
      </c>
      <c r="J44" s="28">
        <v>0</v>
      </c>
      <c r="K44" s="28">
        <v>0</v>
      </c>
      <c r="L44" s="24">
        <v>23</v>
      </c>
      <c r="M44" s="24">
        <v>84</v>
      </c>
      <c r="N44" s="24">
        <v>33</v>
      </c>
      <c r="O44" s="24">
        <v>1.9</v>
      </c>
    </row>
    <row r="45" spans="1:16">
      <c r="A45" s="225" t="s">
        <v>14</v>
      </c>
      <c r="B45" s="225"/>
      <c r="C45" s="225"/>
      <c r="D45" s="11">
        <f t="shared" ref="D45:O45" si="6">SUM(D41:D44)</f>
        <v>19.07</v>
      </c>
      <c r="E45" s="11">
        <f t="shared" si="6"/>
        <v>23.1</v>
      </c>
      <c r="F45" s="11">
        <f t="shared" si="6"/>
        <v>105.8</v>
      </c>
      <c r="G45" s="11">
        <f t="shared" si="6"/>
        <v>719.09999999999991</v>
      </c>
      <c r="H45" s="11">
        <f t="shared" si="6"/>
        <v>1.7609999999999999</v>
      </c>
      <c r="I45" s="11">
        <f t="shared" si="6"/>
        <v>0.3</v>
      </c>
      <c r="J45" s="11">
        <f t="shared" si="6"/>
        <v>0.06</v>
      </c>
      <c r="K45" s="11">
        <f t="shared" si="6"/>
        <v>0</v>
      </c>
      <c r="L45" s="11">
        <f t="shared" si="6"/>
        <v>409</v>
      </c>
      <c r="M45" s="11">
        <f t="shared" si="6"/>
        <v>382.7</v>
      </c>
      <c r="N45" s="11">
        <f t="shared" si="6"/>
        <v>84.53</v>
      </c>
      <c r="O45" s="11">
        <f t="shared" si="6"/>
        <v>2.4699999999999998</v>
      </c>
    </row>
    <row r="46" spans="1:16">
      <c r="A46" s="29"/>
      <c r="B46" s="29" t="s">
        <v>15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</row>
    <row r="47" spans="1:16" s="55" customFormat="1" ht="14.45" customHeight="1">
      <c r="A47" s="19"/>
      <c r="B47" s="166" t="s">
        <v>187</v>
      </c>
      <c r="C47" s="164" t="s">
        <v>68</v>
      </c>
      <c r="D47" s="163">
        <v>6.3</v>
      </c>
      <c r="E47" s="163">
        <v>16.2</v>
      </c>
      <c r="F47" s="163">
        <v>0</v>
      </c>
      <c r="G47" s="163">
        <v>58</v>
      </c>
      <c r="H47" s="163">
        <v>0</v>
      </c>
      <c r="I47" s="163">
        <v>0</v>
      </c>
      <c r="J47" s="163">
        <v>0</v>
      </c>
      <c r="K47" s="163">
        <v>0</v>
      </c>
      <c r="L47" s="163">
        <v>20.3</v>
      </c>
      <c r="M47" s="163">
        <v>11.6</v>
      </c>
      <c r="N47" s="163">
        <v>92.2</v>
      </c>
      <c r="O47" s="163">
        <v>1</v>
      </c>
    </row>
    <row r="48" spans="1:16" s="55" customFormat="1" ht="14.45" customHeight="1">
      <c r="A48" s="19"/>
      <c r="B48" s="12" t="s">
        <v>40</v>
      </c>
      <c r="C48" s="59" t="s">
        <v>95</v>
      </c>
      <c r="D48" s="165">
        <v>3.5</v>
      </c>
      <c r="E48" s="165">
        <v>0.3</v>
      </c>
      <c r="F48" s="165">
        <v>15.6</v>
      </c>
      <c r="G48" s="165">
        <v>78.2</v>
      </c>
      <c r="H48" s="165">
        <v>0.05</v>
      </c>
      <c r="I48" s="163">
        <v>0</v>
      </c>
      <c r="J48" s="163">
        <v>0</v>
      </c>
      <c r="K48" s="163">
        <v>0</v>
      </c>
      <c r="L48" s="165">
        <v>7.2</v>
      </c>
      <c r="M48" s="165">
        <v>26</v>
      </c>
      <c r="N48" s="165">
        <v>11</v>
      </c>
      <c r="O48" s="165">
        <v>0.6</v>
      </c>
    </row>
    <row r="49" spans="1:16">
      <c r="A49" s="28"/>
      <c r="B49" s="31" t="s">
        <v>18</v>
      </c>
      <c r="C49" s="33" t="s">
        <v>57</v>
      </c>
      <c r="D49" s="28">
        <v>0.4</v>
      </c>
      <c r="E49" s="28">
        <v>0</v>
      </c>
      <c r="F49" s="28">
        <v>34.299999999999997</v>
      </c>
      <c r="G49" s="28">
        <v>99.5</v>
      </c>
      <c r="H49" s="28">
        <v>4.0000000000000001E-3</v>
      </c>
      <c r="I49" s="28">
        <v>0.4</v>
      </c>
      <c r="J49" s="28">
        <v>0</v>
      </c>
      <c r="K49" s="28">
        <v>0</v>
      </c>
      <c r="L49" s="28">
        <v>22.2</v>
      </c>
      <c r="M49" s="28">
        <v>15.4</v>
      </c>
      <c r="N49" s="28">
        <v>6</v>
      </c>
      <c r="O49" s="28">
        <v>1.2</v>
      </c>
    </row>
    <row r="50" spans="1:16">
      <c r="A50" s="163"/>
      <c r="B50" s="31" t="s">
        <v>16</v>
      </c>
      <c r="C50" s="135" t="s">
        <v>86</v>
      </c>
      <c r="D50" s="28">
        <v>1</v>
      </c>
      <c r="E50" s="28">
        <v>1</v>
      </c>
      <c r="F50" s="28">
        <v>24.5</v>
      </c>
      <c r="G50" s="28">
        <v>112.5</v>
      </c>
      <c r="H50" s="28">
        <v>7.0000000000000007E-2</v>
      </c>
      <c r="I50" s="28">
        <v>412.5</v>
      </c>
      <c r="J50" s="28">
        <v>0</v>
      </c>
      <c r="K50" s="28">
        <v>0</v>
      </c>
      <c r="L50" s="28">
        <v>40</v>
      </c>
      <c r="M50" s="28">
        <v>27.5</v>
      </c>
      <c r="N50" s="28">
        <v>22.5</v>
      </c>
      <c r="O50" s="28">
        <v>5.5</v>
      </c>
    </row>
    <row r="51" spans="1:16" ht="12" customHeight="1">
      <c r="A51" s="205" t="s">
        <v>14</v>
      </c>
      <c r="B51" s="205"/>
      <c r="C51" s="205"/>
      <c r="D51" s="5">
        <f t="shared" ref="D51:O51" ca="1" si="7">SUM(D47:D63)</f>
        <v>5.6</v>
      </c>
      <c r="E51" s="5">
        <f t="shared" ca="1" si="7"/>
        <v>5</v>
      </c>
      <c r="F51" s="5">
        <f t="shared" ca="1" si="7"/>
        <v>14.3</v>
      </c>
      <c r="G51" s="5">
        <f t="shared" ca="1" si="7"/>
        <v>125.9</v>
      </c>
      <c r="H51" s="5">
        <f t="shared" ca="1" si="7"/>
        <v>0.6</v>
      </c>
      <c r="I51" s="5">
        <f t="shared" ca="1" si="7"/>
        <v>0.2</v>
      </c>
      <c r="J51" s="5">
        <f t="shared" ca="1" si="7"/>
        <v>0.04</v>
      </c>
      <c r="K51" s="5">
        <f t="shared" ca="1" si="7"/>
        <v>0</v>
      </c>
      <c r="L51" s="5">
        <f t="shared" ca="1" si="7"/>
        <v>246</v>
      </c>
      <c r="M51" s="5">
        <f t="shared" ca="1" si="7"/>
        <v>180</v>
      </c>
      <c r="N51" s="5">
        <f t="shared" ca="1" si="7"/>
        <v>16</v>
      </c>
      <c r="O51" s="5">
        <f t="shared" ca="1" si="7"/>
        <v>0.1</v>
      </c>
    </row>
    <row r="52" spans="1:16" ht="13.5" customHeight="1">
      <c r="A52" s="39"/>
      <c r="B52" s="39" t="s">
        <v>17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</row>
    <row r="53" spans="1:16">
      <c r="A53" s="28"/>
      <c r="B53" s="130" t="s">
        <v>132</v>
      </c>
      <c r="C53" s="133" t="s">
        <v>138</v>
      </c>
      <c r="D53" s="128">
        <v>0.3</v>
      </c>
      <c r="E53" s="128">
        <v>4.9000000000000004</v>
      </c>
      <c r="F53" s="128">
        <v>1.5</v>
      </c>
      <c r="G53" s="128">
        <v>52.4</v>
      </c>
      <c r="H53" s="128">
        <v>0.02</v>
      </c>
      <c r="I53" s="128">
        <v>3</v>
      </c>
      <c r="J53" s="128">
        <v>0</v>
      </c>
      <c r="K53" s="128">
        <v>0</v>
      </c>
      <c r="L53" s="128">
        <v>8.1999999999999993</v>
      </c>
      <c r="M53" s="128">
        <v>17.8</v>
      </c>
      <c r="N53" s="128">
        <v>4.9000000000000004</v>
      </c>
      <c r="O53" s="128">
        <v>0.17</v>
      </c>
    </row>
    <row r="54" spans="1:16">
      <c r="A54" s="212"/>
      <c r="B54" s="219" t="s">
        <v>167</v>
      </c>
      <c r="C54" s="60" t="s">
        <v>201</v>
      </c>
      <c r="D54" s="218">
        <v>5.0999999999999996</v>
      </c>
      <c r="E54" s="218">
        <v>11.6</v>
      </c>
      <c r="F54" s="218">
        <v>27.5</v>
      </c>
      <c r="G54" s="218">
        <v>242.3</v>
      </c>
      <c r="H54" s="218">
        <v>0.1</v>
      </c>
      <c r="I54" s="218">
        <v>15</v>
      </c>
      <c r="J54" s="218">
        <v>0.02</v>
      </c>
      <c r="K54" s="220">
        <v>0</v>
      </c>
      <c r="L54" s="218">
        <v>34.1</v>
      </c>
      <c r="M54" s="218">
        <v>84.9</v>
      </c>
      <c r="N54" s="218">
        <v>27.6</v>
      </c>
      <c r="O54" s="218">
        <v>0.9</v>
      </c>
    </row>
    <row r="55" spans="1:16">
      <c r="A55" s="208"/>
      <c r="B55" s="216"/>
      <c r="C55" s="33" t="s">
        <v>65</v>
      </c>
      <c r="D55" s="217"/>
      <c r="E55" s="217"/>
      <c r="F55" s="217"/>
      <c r="G55" s="217"/>
      <c r="H55" s="217"/>
      <c r="I55" s="217"/>
      <c r="J55" s="217"/>
      <c r="K55" s="218"/>
      <c r="L55" s="217"/>
      <c r="M55" s="217"/>
      <c r="N55" s="217"/>
      <c r="O55" s="217"/>
    </row>
    <row r="56" spans="1:16" ht="18.75" customHeight="1">
      <c r="A56" s="24"/>
      <c r="B56" s="31" t="s">
        <v>73</v>
      </c>
      <c r="C56" s="60" t="s">
        <v>194</v>
      </c>
      <c r="D56" s="48">
        <v>17.600000000000001</v>
      </c>
      <c r="E56" s="48">
        <v>28.5</v>
      </c>
      <c r="F56" s="48">
        <v>36</v>
      </c>
      <c r="G56" s="48">
        <v>481.9</v>
      </c>
      <c r="H56" s="48">
        <v>0.1</v>
      </c>
      <c r="I56" s="48">
        <v>5.2</v>
      </c>
      <c r="J56" s="48">
        <v>0.03</v>
      </c>
      <c r="K56" s="48">
        <v>0</v>
      </c>
      <c r="L56" s="48">
        <v>34.9</v>
      </c>
      <c r="M56" s="48">
        <v>225</v>
      </c>
      <c r="N56" s="48">
        <v>49</v>
      </c>
      <c r="O56" s="48">
        <v>1.8</v>
      </c>
      <c r="P56" s="10" t="s">
        <v>30</v>
      </c>
    </row>
    <row r="57" spans="1:16">
      <c r="A57" s="31"/>
      <c r="B57" s="31" t="s">
        <v>34</v>
      </c>
      <c r="C57" s="33" t="s">
        <v>57</v>
      </c>
      <c r="D57" s="28">
        <v>0</v>
      </c>
      <c r="E57" s="28">
        <v>0</v>
      </c>
      <c r="F57" s="28">
        <v>20</v>
      </c>
      <c r="G57" s="28">
        <v>80</v>
      </c>
      <c r="H57" s="28">
        <v>0.02</v>
      </c>
      <c r="I57" s="28">
        <v>4</v>
      </c>
      <c r="J57" s="28">
        <v>0</v>
      </c>
      <c r="K57" s="28">
        <v>0</v>
      </c>
      <c r="L57" s="28">
        <v>14</v>
      </c>
      <c r="M57" s="28">
        <v>14</v>
      </c>
      <c r="N57" s="28">
        <v>8</v>
      </c>
      <c r="O57" s="28">
        <v>0.6</v>
      </c>
    </row>
    <row r="58" spans="1:16">
      <c r="A58" s="24"/>
      <c r="B58" s="27" t="s">
        <v>11</v>
      </c>
      <c r="C58" s="33" t="s">
        <v>58</v>
      </c>
      <c r="D58" s="24">
        <v>7.6</v>
      </c>
      <c r="E58" s="24">
        <v>0.9</v>
      </c>
      <c r="F58" s="24">
        <v>46.7</v>
      </c>
      <c r="G58" s="24">
        <v>231</v>
      </c>
      <c r="H58" s="24">
        <v>0.16</v>
      </c>
      <c r="I58" s="28">
        <v>0</v>
      </c>
      <c r="J58" s="28">
        <v>0</v>
      </c>
      <c r="K58" s="28">
        <v>0</v>
      </c>
      <c r="L58" s="24">
        <v>23</v>
      </c>
      <c r="M58" s="24">
        <v>84</v>
      </c>
      <c r="N58" s="24">
        <v>33</v>
      </c>
      <c r="O58" s="24">
        <v>1.9</v>
      </c>
    </row>
    <row r="59" spans="1:16">
      <c r="A59" s="27"/>
      <c r="B59" s="27" t="s">
        <v>19</v>
      </c>
      <c r="C59" s="33" t="s">
        <v>64</v>
      </c>
      <c r="D59" s="24">
        <v>7</v>
      </c>
      <c r="E59" s="24">
        <v>1.5</v>
      </c>
      <c r="F59" s="24">
        <v>65.5</v>
      </c>
      <c r="G59" s="24">
        <v>271.5</v>
      </c>
      <c r="H59" s="24">
        <v>0.2</v>
      </c>
      <c r="I59" s="28">
        <v>0</v>
      </c>
      <c r="J59" s="28">
        <v>0</v>
      </c>
      <c r="K59" s="28">
        <v>0</v>
      </c>
      <c r="L59" s="24">
        <v>52.5</v>
      </c>
      <c r="M59" s="24">
        <v>237</v>
      </c>
      <c r="N59" s="24">
        <v>70.5</v>
      </c>
      <c r="O59" s="24">
        <v>5.8</v>
      </c>
    </row>
    <row r="60" spans="1:16" ht="13.5" customHeight="1">
      <c r="A60" s="201" t="s">
        <v>14</v>
      </c>
      <c r="B60" s="201"/>
      <c r="C60" s="201"/>
      <c r="D60" s="13">
        <f t="shared" ref="D60:O60" si="8">SUM(D53:D59)</f>
        <v>37.6</v>
      </c>
      <c r="E60" s="13">
        <f t="shared" si="8"/>
        <v>47.4</v>
      </c>
      <c r="F60" s="13">
        <f t="shared" si="8"/>
        <v>197.2</v>
      </c>
      <c r="G60" s="13">
        <f t="shared" si="8"/>
        <v>1359.1</v>
      </c>
      <c r="H60" s="13">
        <f t="shared" si="8"/>
        <v>0.60000000000000009</v>
      </c>
      <c r="I60" s="13">
        <f t="shared" si="8"/>
        <v>27.2</v>
      </c>
      <c r="J60" s="13">
        <f t="shared" si="8"/>
        <v>0.05</v>
      </c>
      <c r="K60" s="13">
        <f t="shared" si="8"/>
        <v>0</v>
      </c>
      <c r="L60" s="13">
        <f t="shared" si="8"/>
        <v>166.7</v>
      </c>
      <c r="M60" s="13">
        <f t="shared" si="8"/>
        <v>662.7</v>
      </c>
      <c r="N60" s="13">
        <f t="shared" si="8"/>
        <v>193</v>
      </c>
      <c r="O60" s="13">
        <f t="shared" si="8"/>
        <v>11.17</v>
      </c>
    </row>
    <row r="61" spans="1:16">
      <c r="A61" s="24"/>
      <c r="B61" s="24" t="s">
        <v>20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</row>
    <row r="62" spans="1:16">
      <c r="A62" s="28"/>
      <c r="B62" s="168" t="s">
        <v>208</v>
      </c>
      <c r="C62" s="168" t="s">
        <v>58</v>
      </c>
      <c r="D62" s="169">
        <v>4.4000000000000004</v>
      </c>
      <c r="E62" s="169">
        <v>0.72</v>
      </c>
      <c r="F62" s="169">
        <v>27.84</v>
      </c>
      <c r="G62" s="169">
        <v>135.19999999999999</v>
      </c>
      <c r="H62" s="169">
        <v>3.5</v>
      </c>
      <c r="I62" s="169">
        <v>416.17</v>
      </c>
      <c r="J62" s="169">
        <v>0.7</v>
      </c>
      <c r="K62" s="169">
        <v>0.6</v>
      </c>
      <c r="L62" s="169">
        <v>191.7</v>
      </c>
      <c r="M62" s="169">
        <v>276.10000000000002</v>
      </c>
      <c r="N62" s="169">
        <v>37.4</v>
      </c>
      <c r="O62" s="169">
        <v>0.4</v>
      </c>
    </row>
    <row r="63" spans="1:16">
      <c r="A63" s="163"/>
      <c r="B63" s="31" t="s">
        <v>70</v>
      </c>
      <c r="C63" s="61" t="s">
        <v>57</v>
      </c>
      <c r="D63" s="41">
        <v>5.6</v>
      </c>
      <c r="E63" s="41">
        <v>5</v>
      </c>
      <c r="F63" s="41">
        <v>14.3</v>
      </c>
      <c r="G63" s="41">
        <v>125.9</v>
      </c>
      <c r="H63" s="41">
        <v>0.6</v>
      </c>
      <c r="I63" s="41">
        <v>0.2</v>
      </c>
      <c r="J63" s="41">
        <v>0.04</v>
      </c>
      <c r="K63" s="41">
        <v>0</v>
      </c>
      <c r="L63" s="41">
        <v>246</v>
      </c>
      <c r="M63" s="41">
        <v>180</v>
      </c>
      <c r="N63" s="41">
        <v>16</v>
      </c>
      <c r="O63" s="41">
        <v>0.1</v>
      </c>
    </row>
    <row r="64" spans="1:16">
      <c r="A64" s="205" t="s">
        <v>14</v>
      </c>
      <c r="B64" s="205"/>
      <c r="C64" s="205"/>
      <c r="D64" s="5">
        <f t="shared" ref="D64:O64" ca="1" si="9">SUM(D47:D63)</f>
        <v>13.3</v>
      </c>
      <c r="E64" s="5">
        <f t="shared" ca="1" si="9"/>
        <v>22.2</v>
      </c>
      <c r="F64" s="5">
        <f t="shared" ca="1" si="9"/>
        <v>73.099999999999994</v>
      </c>
      <c r="G64" s="5">
        <f t="shared" ca="1" si="9"/>
        <v>395.9</v>
      </c>
      <c r="H64" s="5">
        <f t="shared" ca="1" si="9"/>
        <v>0.67399999999999993</v>
      </c>
      <c r="I64" s="5">
        <f t="shared" ca="1" si="9"/>
        <v>413.1</v>
      </c>
      <c r="J64" s="5">
        <f t="shared" ca="1" si="9"/>
        <v>0.04</v>
      </c>
      <c r="K64" s="5">
        <f t="shared" ca="1" si="9"/>
        <v>0</v>
      </c>
      <c r="L64" s="5">
        <f t="shared" ca="1" si="9"/>
        <v>328.5</v>
      </c>
      <c r="M64" s="5">
        <f t="shared" ca="1" si="9"/>
        <v>234.5</v>
      </c>
      <c r="N64" s="5">
        <f t="shared" ca="1" si="9"/>
        <v>136.69999999999999</v>
      </c>
      <c r="O64" s="5">
        <f t="shared" ca="1" si="9"/>
        <v>7.8000000000000007</v>
      </c>
    </row>
    <row r="65" spans="1:15">
      <c r="A65" s="24"/>
      <c r="B65" s="24" t="s">
        <v>21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</row>
    <row r="66" spans="1:15" s="55" customFormat="1">
      <c r="A66" s="19"/>
      <c r="B66" s="57" t="s">
        <v>75</v>
      </c>
      <c r="C66" s="56" t="s">
        <v>76</v>
      </c>
      <c r="D66" s="19">
        <v>0.3</v>
      </c>
      <c r="E66" s="19">
        <v>4.9000000000000004</v>
      </c>
      <c r="F66" s="19">
        <v>1.5</v>
      </c>
      <c r="G66" s="19">
        <v>52.4</v>
      </c>
      <c r="H66" s="19">
        <v>0.02</v>
      </c>
      <c r="I66" s="19">
        <v>3</v>
      </c>
      <c r="J66" s="19">
        <v>0</v>
      </c>
      <c r="K66" s="19">
        <v>0</v>
      </c>
      <c r="L66" s="19">
        <v>8.1999999999999993</v>
      </c>
      <c r="M66" s="19">
        <v>17.8</v>
      </c>
      <c r="N66" s="19">
        <v>4.9000000000000004</v>
      </c>
      <c r="O66" s="19">
        <v>0.17</v>
      </c>
    </row>
    <row r="67" spans="1:15">
      <c r="A67" s="28"/>
      <c r="B67" s="15" t="s">
        <v>36</v>
      </c>
      <c r="C67" s="33" t="s">
        <v>77</v>
      </c>
      <c r="D67" s="28">
        <v>3.6</v>
      </c>
      <c r="E67" s="28">
        <v>0.7</v>
      </c>
      <c r="F67" s="28">
        <v>29.3</v>
      </c>
      <c r="G67" s="28">
        <v>144</v>
      </c>
      <c r="H67" s="28">
        <v>0.2</v>
      </c>
      <c r="I67" s="28">
        <v>36</v>
      </c>
      <c r="J67" s="28">
        <v>0.01</v>
      </c>
      <c r="K67" s="28">
        <v>0</v>
      </c>
      <c r="L67" s="28">
        <v>80.400000000000006</v>
      </c>
      <c r="M67" s="28">
        <v>152.4</v>
      </c>
      <c r="N67" s="28">
        <v>48.4</v>
      </c>
      <c r="O67" s="28">
        <v>1.6</v>
      </c>
    </row>
    <row r="68" spans="1:15">
      <c r="A68" s="24"/>
      <c r="B68" s="27" t="s">
        <v>35</v>
      </c>
      <c r="C68" s="33" t="s">
        <v>72</v>
      </c>
      <c r="D68" s="24">
        <v>14.2</v>
      </c>
      <c r="E68" s="24">
        <v>1.6</v>
      </c>
      <c r="F68" s="24">
        <v>3.9</v>
      </c>
      <c r="G68" s="24">
        <v>88.8</v>
      </c>
      <c r="H68" s="24">
        <v>0.1</v>
      </c>
      <c r="I68" s="24">
        <v>1.8</v>
      </c>
      <c r="J68" s="24">
        <v>0.01</v>
      </c>
      <c r="K68" s="28">
        <v>0</v>
      </c>
      <c r="L68" s="24">
        <v>40</v>
      </c>
      <c r="M68" s="24">
        <v>240</v>
      </c>
      <c r="N68" s="24">
        <v>55</v>
      </c>
      <c r="O68" s="24">
        <v>0.8</v>
      </c>
    </row>
    <row r="69" spans="1:15">
      <c r="A69" s="29"/>
      <c r="B69" s="12" t="s">
        <v>183</v>
      </c>
      <c r="C69" s="59" t="s">
        <v>78</v>
      </c>
      <c r="D69" s="29">
        <v>0.5</v>
      </c>
      <c r="E69" s="29">
        <v>0.06</v>
      </c>
      <c r="F69" s="29">
        <v>3.8</v>
      </c>
      <c r="G69" s="29">
        <v>19.7</v>
      </c>
      <c r="H69" s="29">
        <v>0.01</v>
      </c>
      <c r="I69" s="29">
        <v>4.5</v>
      </c>
      <c r="J69" s="28">
        <v>0</v>
      </c>
      <c r="K69" s="28">
        <v>0</v>
      </c>
      <c r="L69" s="29">
        <v>2.9</v>
      </c>
      <c r="M69" s="29">
        <v>11.1</v>
      </c>
      <c r="N69" s="29">
        <v>5.8</v>
      </c>
      <c r="O69" s="29">
        <v>0.2</v>
      </c>
    </row>
    <row r="70" spans="1:15">
      <c r="A70" s="28"/>
      <c r="B70" s="184" t="s">
        <v>41</v>
      </c>
      <c r="C70" s="181" t="s">
        <v>57</v>
      </c>
      <c r="D70" s="180">
        <v>0</v>
      </c>
      <c r="E70" s="180">
        <v>0</v>
      </c>
      <c r="F70" s="180">
        <v>14.7</v>
      </c>
      <c r="G70" s="180">
        <v>59.7</v>
      </c>
      <c r="H70" s="180">
        <v>0.9</v>
      </c>
      <c r="I70" s="180">
        <v>0</v>
      </c>
      <c r="J70" s="180">
        <v>0</v>
      </c>
      <c r="K70" s="180">
        <v>0</v>
      </c>
      <c r="L70" s="180">
        <v>9</v>
      </c>
      <c r="M70" s="180">
        <v>0</v>
      </c>
      <c r="N70" s="180">
        <v>3</v>
      </c>
      <c r="O70" s="180">
        <v>0.1</v>
      </c>
    </row>
    <row r="71" spans="1:15">
      <c r="A71" s="14"/>
      <c r="B71" s="14" t="s">
        <v>11</v>
      </c>
      <c r="C71" s="62" t="s">
        <v>58</v>
      </c>
      <c r="D71" s="30">
        <v>7.6</v>
      </c>
      <c r="E71" s="30">
        <v>0.9</v>
      </c>
      <c r="F71" s="30">
        <v>46.7</v>
      </c>
      <c r="G71" s="30">
        <v>231</v>
      </c>
      <c r="H71" s="30">
        <v>0.16</v>
      </c>
      <c r="I71" s="28">
        <v>0</v>
      </c>
      <c r="J71" s="28">
        <v>0</v>
      </c>
      <c r="K71" s="28">
        <v>0</v>
      </c>
      <c r="L71" s="30">
        <v>23</v>
      </c>
      <c r="M71" s="30">
        <v>84</v>
      </c>
      <c r="N71" s="30">
        <v>33</v>
      </c>
      <c r="O71" s="30">
        <v>1.9</v>
      </c>
    </row>
    <row r="72" spans="1:15">
      <c r="A72" s="205" t="s">
        <v>14</v>
      </c>
      <c r="B72" s="205"/>
      <c r="C72" s="205"/>
      <c r="D72" s="5">
        <f t="shared" ref="D72:O72" si="10">SUM(D66:D71)</f>
        <v>26.199999999999996</v>
      </c>
      <c r="E72" s="5">
        <f t="shared" si="10"/>
        <v>8.16</v>
      </c>
      <c r="F72" s="5">
        <f t="shared" si="10"/>
        <v>99.9</v>
      </c>
      <c r="G72" s="5">
        <f t="shared" si="10"/>
        <v>595.59999999999991</v>
      </c>
      <c r="H72" s="5">
        <f t="shared" si="10"/>
        <v>1.39</v>
      </c>
      <c r="I72" s="5">
        <f t="shared" si="10"/>
        <v>45.3</v>
      </c>
      <c r="J72" s="5">
        <f t="shared" si="10"/>
        <v>0.02</v>
      </c>
      <c r="K72" s="5">
        <f t="shared" si="10"/>
        <v>0</v>
      </c>
      <c r="L72" s="5">
        <f t="shared" si="10"/>
        <v>163.50000000000003</v>
      </c>
      <c r="M72" s="5">
        <f t="shared" si="10"/>
        <v>505.30000000000007</v>
      </c>
      <c r="N72" s="5">
        <f t="shared" si="10"/>
        <v>150.1</v>
      </c>
      <c r="O72" s="5">
        <f t="shared" si="10"/>
        <v>4.7700000000000005</v>
      </c>
    </row>
    <row r="73" spans="1:15" ht="22.5" customHeight="1">
      <c r="A73" s="206" t="s">
        <v>126</v>
      </c>
      <c r="B73" s="206"/>
      <c r="C73" s="206"/>
      <c r="D73" s="7">
        <f t="shared" ref="D73:J73" ca="1" si="11">D72+D64+D60+D51+D45</f>
        <v>96.269999999999982</v>
      </c>
      <c r="E73" s="7">
        <f t="shared" ca="1" si="11"/>
        <v>100.88</v>
      </c>
      <c r="F73" s="7">
        <f t="shared" ca="1" si="11"/>
        <v>476.6</v>
      </c>
      <c r="G73" s="7">
        <f t="shared" ca="1" si="11"/>
        <v>3076.3</v>
      </c>
      <c r="H73" s="7">
        <f t="shared" ca="1" si="11"/>
        <v>4.4249999999999998</v>
      </c>
      <c r="I73" s="7">
        <f t="shared" ca="1" si="11"/>
        <v>526.1</v>
      </c>
      <c r="J73" s="7">
        <f t="shared" ca="1" si="11"/>
        <v>0.17</v>
      </c>
      <c r="K73" s="7">
        <f ca="1">K72+K64+C61+K51+K45</f>
        <v>0</v>
      </c>
      <c r="L73" s="7">
        <f ca="1">L72+L64+L60+L51+L45</f>
        <v>1117.5999999999999</v>
      </c>
      <c r="M73" s="7">
        <f ca="1">M72+M64+M60+M51+M45</f>
        <v>1823.6000000000001</v>
      </c>
      <c r="N73" s="7">
        <f ca="1">N72+N64+N60+N51+N45</f>
        <v>585.13</v>
      </c>
      <c r="O73" s="7">
        <f ca="1">O72+O64+O60+O51+O45</f>
        <v>28.410000000000004</v>
      </c>
    </row>
    <row r="74" spans="1:15" ht="15.75" customHeight="1">
      <c r="A74" s="209" t="s">
        <v>107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1"/>
    </row>
    <row r="75" spans="1:15">
      <c r="A75" s="208" t="s">
        <v>0</v>
      </c>
      <c r="B75" s="207" t="s">
        <v>24</v>
      </c>
      <c r="C75" s="213" t="s">
        <v>32</v>
      </c>
      <c r="D75" s="208" t="s">
        <v>25</v>
      </c>
      <c r="E75" s="208"/>
      <c r="F75" s="208"/>
      <c r="G75" s="208" t="s">
        <v>31</v>
      </c>
      <c r="H75" s="208" t="s">
        <v>26</v>
      </c>
      <c r="I75" s="208"/>
      <c r="J75" s="208"/>
      <c r="K75" s="208"/>
      <c r="L75" s="208" t="s">
        <v>27</v>
      </c>
      <c r="M75" s="208"/>
      <c r="N75" s="208"/>
      <c r="O75" s="208"/>
    </row>
    <row r="76" spans="1:15">
      <c r="A76" s="208"/>
      <c r="B76" s="212"/>
      <c r="C76" s="213"/>
      <c r="D76" s="24" t="s">
        <v>2</v>
      </c>
      <c r="E76" s="24" t="s">
        <v>28</v>
      </c>
      <c r="F76" s="4" t="s">
        <v>29</v>
      </c>
      <c r="G76" s="208"/>
      <c r="H76" s="24" t="s">
        <v>23</v>
      </c>
      <c r="I76" s="24" t="s">
        <v>3</v>
      </c>
      <c r="J76" s="24" t="s">
        <v>4</v>
      </c>
      <c r="K76" s="24" t="s">
        <v>5</v>
      </c>
      <c r="L76" s="24" t="s">
        <v>6</v>
      </c>
      <c r="M76" s="24" t="s">
        <v>7</v>
      </c>
      <c r="N76" s="24" t="s">
        <v>8</v>
      </c>
      <c r="O76" s="24" t="s">
        <v>9</v>
      </c>
    </row>
    <row r="77" spans="1:15">
      <c r="A77" s="24"/>
      <c r="B77" s="24" t="s">
        <v>1</v>
      </c>
      <c r="C77" s="202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4"/>
    </row>
    <row r="78" spans="1:15">
      <c r="A78" s="36"/>
      <c r="B78" s="38" t="s">
        <v>33</v>
      </c>
      <c r="C78" s="135" t="s">
        <v>86</v>
      </c>
      <c r="D78" s="36">
        <v>11.4</v>
      </c>
      <c r="E78" s="36">
        <v>11.4</v>
      </c>
      <c r="F78" s="36">
        <v>44.3</v>
      </c>
      <c r="G78" s="36">
        <v>330</v>
      </c>
      <c r="H78" s="36">
        <v>0.7</v>
      </c>
      <c r="I78" s="36">
        <v>0.3</v>
      </c>
      <c r="J78" s="36">
        <v>0.06</v>
      </c>
      <c r="K78" s="36">
        <v>0</v>
      </c>
      <c r="L78" s="36">
        <v>373.4</v>
      </c>
      <c r="M78" s="36">
        <v>294.2</v>
      </c>
      <c r="N78" s="36">
        <v>48.5</v>
      </c>
      <c r="O78" s="36">
        <v>0.4</v>
      </c>
    </row>
    <row r="79" spans="1:15">
      <c r="A79" s="36"/>
      <c r="B79" s="38" t="s">
        <v>12</v>
      </c>
      <c r="C79" s="33" t="s">
        <v>56</v>
      </c>
      <c r="D79" s="36">
        <v>7.0000000000000007E-2</v>
      </c>
      <c r="E79" s="36">
        <v>10.8</v>
      </c>
      <c r="F79" s="36">
        <v>0.1</v>
      </c>
      <c r="G79" s="36">
        <v>98.4</v>
      </c>
      <c r="H79" s="36">
        <v>1E-3</v>
      </c>
      <c r="I79" s="36">
        <v>0</v>
      </c>
      <c r="J79" s="36">
        <v>0</v>
      </c>
      <c r="K79" s="36">
        <v>0</v>
      </c>
      <c r="L79" s="36">
        <v>3.6</v>
      </c>
      <c r="M79" s="36">
        <v>4.5</v>
      </c>
      <c r="N79" s="36">
        <v>0.03</v>
      </c>
      <c r="O79" s="36">
        <v>7.0000000000000007E-2</v>
      </c>
    </row>
    <row r="80" spans="1:15" ht="25.5">
      <c r="A80" s="36"/>
      <c r="B80" s="198" t="s">
        <v>206</v>
      </c>
      <c r="C80" s="96" t="s">
        <v>57</v>
      </c>
      <c r="D80" s="195">
        <v>0.1</v>
      </c>
      <c r="E80" s="195">
        <v>0.02</v>
      </c>
      <c r="F80" s="195">
        <v>15.3</v>
      </c>
      <c r="G80" s="195">
        <v>66.3</v>
      </c>
      <c r="H80" s="195">
        <v>0.9</v>
      </c>
      <c r="I80" s="195">
        <v>40.200000000000003</v>
      </c>
      <c r="J80" s="192">
        <v>0</v>
      </c>
      <c r="K80" s="192">
        <v>0</v>
      </c>
      <c r="L80" s="195">
        <v>58.9</v>
      </c>
      <c r="M80" s="195">
        <v>38.4</v>
      </c>
      <c r="N80" s="195">
        <v>23.8</v>
      </c>
      <c r="O80" s="195">
        <v>2.2999999999999998</v>
      </c>
    </row>
    <row r="81" spans="1:16">
      <c r="A81" s="36"/>
      <c r="B81" s="38" t="s">
        <v>11</v>
      </c>
      <c r="C81" s="33" t="s">
        <v>58</v>
      </c>
      <c r="D81" s="36">
        <v>7.6</v>
      </c>
      <c r="E81" s="36">
        <v>0.9</v>
      </c>
      <c r="F81" s="36">
        <v>46.7</v>
      </c>
      <c r="G81" s="36">
        <v>231</v>
      </c>
      <c r="H81" s="36">
        <v>0.16</v>
      </c>
      <c r="I81" s="36">
        <v>0</v>
      </c>
      <c r="J81" s="36">
        <v>0</v>
      </c>
      <c r="K81" s="36">
        <v>0</v>
      </c>
      <c r="L81" s="36">
        <v>23</v>
      </c>
      <c r="M81" s="36">
        <v>84</v>
      </c>
      <c r="N81" s="36">
        <v>33</v>
      </c>
      <c r="O81" s="36">
        <v>1.9</v>
      </c>
    </row>
    <row r="82" spans="1:16">
      <c r="A82" s="205" t="s">
        <v>14</v>
      </c>
      <c r="B82" s="205"/>
      <c r="C82" s="205"/>
      <c r="D82" s="5">
        <f t="shared" ref="D82:O82" si="12">SUM(D78:D81)</f>
        <v>19.170000000000002</v>
      </c>
      <c r="E82" s="5">
        <f t="shared" si="12"/>
        <v>23.12</v>
      </c>
      <c r="F82" s="5">
        <f t="shared" si="12"/>
        <v>106.4</v>
      </c>
      <c r="G82" s="5">
        <f>SUM(G78:G81)</f>
        <v>725.7</v>
      </c>
      <c r="H82" s="5">
        <f t="shared" si="12"/>
        <v>1.7609999999999999</v>
      </c>
      <c r="I82" s="5">
        <f t="shared" si="12"/>
        <v>40.5</v>
      </c>
      <c r="J82" s="5">
        <f t="shared" si="12"/>
        <v>0.06</v>
      </c>
      <c r="K82" s="5">
        <f t="shared" si="12"/>
        <v>0</v>
      </c>
      <c r="L82" s="5">
        <f t="shared" si="12"/>
        <v>458.9</v>
      </c>
      <c r="M82" s="5">
        <f t="shared" si="12"/>
        <v>421.09999999999997</v>
      </c>
      <c r="N82" s="5">
        <f t="shared" si="12"/>
        <v>105.33</v>
      </c>
      <c r="O82" s="5">
        <f t="shared" si="12"/>
        <v>4.67</v>
      </c>
    </row>
    <row r="83" spans="1:16">
      <c r="A83" s="35"/>
      <c r="B83" s="35" t="s">
        <v>15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</row>
    <row r="84" spans="1:16">
      <c r="A84" s="38"/>
      <c r="B84" s="154" t="s">
        <v>168</v>
      </c>
      <c r="C84" s="135" t="s">
        <v>58</v>
      </c>
      <c r="D84" s="133">
        <v>4.2</v>
      </c>
      <c r="E84" s="133">
        <v>6.1</v>
      </c>
      <c r="F84" s="133">
        <v>36.4</v>
      </c>
      <c r="G84" s="133">
        <v>214.8</v>
      </c>
      <c r="H84" s="133">
        <v>0.05</v>
      </c>
      <c r="I84" s="133">
        <v>0</v>
      </c>
      <c r="J84" s="133">
        <v>0</v>
      </c>
      <c r="K84" s="133">
        <v>0</v>
      </c>
      <c r="L84" s="133">
        <v>14.5</v>
      </c>
      <c r="M84" s="133">
        <v>45</v>
      </c>
      <c r="N84" s="133">
        <v>10.1</v>
      </c>
      <c r="O84" s="133">
        <v>1</v>
      </c>
    </row>
    <row r="85" spans="1:16">
      <c r="A85" s="40"/>
      <c r="B85" s="40" t="s">
        <v>34</v>
      </c>
      <c r="C85" s="62" t="s">
        <v>57</v>
      </c>
      <c r="D85" s="36">
        <v>0</v>
      </c>
      <c r="E85" s="36">
        <v>0</v>
      </c>
      <c r="F85" s="37">
        <v>20</v>
      </c>
      <c r="G85" s="37">
        <v>80</v>
      </c>
      <c r="H85" s="37">
        <v>0.02</v>
      </c>
      <c r="I85" s="37">
        <v>4</v>
      </c>
      <c r="J85" s="36">
        <v>0</v>
      </c>
      <c r="K85" s="36">
        <v>0</v>
      </c>
      <c r="L85" s="37">
        <v>14</v>
      </c>
      <c r="M85" s="37">
        <v>14</v>
      </c>
      <c r="N85" s="37">
        <v>8</v>
      </c>
      <c r="O85" s="37">
        <v>0.6</v>
      </c>
    </row>
    <row r="86" spans="1:16">
      <c r="A86" s="27"/>
      <c r="B86" s="27" t="s">
        <v>16</v>
      </c>
      <c r="C86" s="135" t="s">
        <v>86</v>
      </c>
      <c r="D86" s="24">
        <v>1</v>
      </c>
      <c r="E86" s="24">
        <v>1</v>
      </c>
      <c r="F86" s="24">
        <v>24.5</v>
      </c>
      <c r="G86" s="24">
        <v>112.5</v>
      </c>
      <c r="H86" s="24">
        <v>7.0000000000000007E-2</v>
      </c>
      <c r="I86" s="24">
        <v>412.5</v>
      </c>
      <c r="J86" s="36">
        <v>0</v>
      </c>
      <c r="K86" s="36">
        <v>0</v>
      </c>
      <c r="L86" s="24">
        <v>40</v>
      </c>
      <c r="M86" s="24">
        <v>27.5</v>
      </c>
      <c r="N86" s="24">
        <v>22.5</v>
      </c>
      <c r="O86" s="24">
        <v>5.5</v>
      </c>
    </row>
    <row r="87" spans="1:16">
      <c r="A87" s="205" t="s">
        <v>14</v>
      </c>
      <c r="B87" s="205"/>
      <c r="C87" s="205"/>
      <c r="D87" s="5">
        <f t="shared" ref="D87:O87" si="13">SUM(D84:D86)</f>
        <v>5.2</v>
      </c>
      <c r="E87" s="5">
        <f t="shared" si="13"/>
        <v>7.1</v>
      </c>
      <c r="F87" s="5">
        <f t="shared" si="13"/>
        <v>80.900000000000006</v>
      </c>
      <c r="G87" s="5">
        <f>SUM(G84:G86)</f>
        <v>407.3</v>
      </c>
      <c r="H87" s="5">
        <f t="shared" si="13"/>
        <v>0.14000000000000001</v>
      </c>
      <c r="I87" s="5">
        <f t="shared" si="13"/>
        <v>416.5</v>
      </c>
      <c r="J87" s="5">
        <f t="shared" si="13"/>
        <v>0</v>
      </c>
      <c r="K87" s="5">
        <f t="shared" si="13"/>
        <v>0</v>
      </c>
      <c r="L87" s="5">
        <f t="shared" si="13"/>
        <v>68.5</v>
      </c>
      <c r="M87" s="5">
        <f t="shared" si="13"/>
        <v>86.5</v>
      </c>
      <c r="N87" s="5">
        <f t="shared" si="13"/>
        <v>40.6</v>
      </c>
      <c r="O87" s="5">
        <f t="shared" si="13"/>
        <v>7.1</v>
      </c>
    </row>
    <row r="88" spans="1:16">
      <c r="A88" s="23"/>
      <c r="B88" s="23" t="s">
        <v>17</v>
      </c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</row>
    <row r="89" spans="1:16" ht="25.5">
      <c r="A89" s="36"/>
      <c r="B89" s="137" t="s">
        <v>149</v>
      </c>
      <c r="C89" s="135" t="s">
        <v>89</v>
      </c>
      <c r="D89" s="36">
        <v>0.6</v>
      </c>
      <c r="E89" s="36">
        <v>2.7</v>
      </c>
      <c r="F89" s="36">
        <v>2.4</v>
      </c>
      <c r="G89" s="36">
        <v>36.6</v>
      </c>
      <c r="H89" s="36">
        <v>0.06</v>
      </c>
      <c r="I89" s="36">
        <v>2.1</v>
      </c>
      <c r="J89" s="36">
        <v>0</v>
      </c>
      <c r="K89" s="36">
        <v>0</v>
      </c>
      <c r="L89" s="36">
        <v>12.3</v>
      </c>
      <c r="M89" s="36">
        <v>11.1</v>
      </c>
      <c r="N89" s="36">
        <v>4.5</v>
      </c>
      <c r="O89" s="36">
        <v>0.2</v>
      </c>
    </row>
    <row r="90" spans="1:16">
      <c r="A90" s="208"/>
      <c r="B90" s="216" t="s">
        <v>169</v>
      </c>
      <c r="C90" s="60" t="s">
        <v>201</v>
      </c>
      <c r="D90" s="217">
        <v>8.5</v>
      </c>
      <c r="E90" s="217">
        <v>16.100000000000001</v>
      </c>
      <c r="F90" s="217">
        <v>13.9</v>
      </c>
      <c r="G90" s="217">
        <v>118</v>
      </c>
      <c r="H90" s="217">
        <v>0.09</v>
      </c>
      <c r="I90" s="217">
        <v>15</v>
      </c>
      <c r="J90" s="217">
        <v>0.01</v>
      </c>
      <c r="K90" s="217">
        <v>0</v>
      </c>
      <c r="L90" s="217">
        <v>28.7</v>
      </c>
      <c r="M90" s="217">
        <v>62.4</v>
      </c>
      <c r="N90" s="217">
        <v>24.6</v>
      </c>
      <c r="O90" s="217">
        <v>0.7</v>
      </c>
    </row>
    <row r="91" spans="1:16">
      <c r="A91" s="208"/>
      <c r="B91" s="216"/>
      <c r="C91" s="33" t="s">
        <v>65</v>
      </c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</row>
    <row r="92" spans="1:16">
      <c r="A92" s="37"/>
      <c r="B92" s="66" t="s">
        <v>36</v>
      </c>
      <c r="C92" s="62" t="s">
        <v>77</v>
      </c>
      <c r="D92" s="199">
        <v>3.6</v>
      </c>
      <c r="E92" s="199">
        <v>0.7</v>
      </c>
      <c r="F92" s="199">
        <v>29.3</v>
      </c>
      <c r="G92" s="199">
        <v>144</v>
      </c>
      <c r="H92" s="199">
        <v>0.2</v>
      </c>
      <c r="I92" s="199">
        <v>36</v>
      </c>
      <c r="J92" s="199">
        <v>0.01</v>
      </c>
      <c r="K92" s="192">
        <v>0</v>
      </c>
      <c r="L92" s="199">
        <v>80.400000000000006</v>
      </c>
      <c r="M92" s="199">
        <v>152.4</v>
      </c>
      <c r="N92" s="199">
        <v>48.4</v>
      </c>
      <c r="O92" s="199">
        <v>1.6</v>
      </c>
      <c r="P92" s="10" t="s">
        <v>30</v>
      </c>
    </row>
    <row r="93" spans="1:16">
      <c r="A93" s="199"/>
      <c r="B93" s="198" t="s">
        <v>103</v>
      </c>
      <c r="C93" s="193" t="s">
        <v>72</v>
      </c>
      <c r="D93" s="192">
        <v>11.2</v>
      </c>
      <c r="E93" s="192">
        <v>12.8</v>
      </c>
      <c r="F93" s="192">
        <v>0</v>
      </c>
      <c r="G93" s="192">
        <v>163.9</v>
      </c>
      <c r="H93" s="192">
        <v>0.09</v>
      </c>
      <c r="I93" s="192">
        <v>0</v>
      </c>
      <c r="J93" s="192">
        <v>0.04</v>
      </c>
      <c r="K93" s="192">
        <v>0</v>
      </c>
      <c r="L93" s="192">
        <v>14</v>
      </c>
      <c r="M93" s="192">
        <v>160</v>
      </c>
      <c r="N93" s="192">
        <v>19</v>
      </c>
      <c r="O93" s="192">
        <v>1.3</v>
      </c>
      <c r="P93" s="10"/>
    </row>
    <row r="94" spans="1:16">
      <c r="A94" s="24"/>
      <c r="B94" s="27" t="s">
        <v>18</v>
      </c>
      <c r="C94" s="33" t="s">
        <v>57</v>
      </c>
      <c r="D94" s="24">
        <v>0.4</v>
      </c>
      <c r="E94" s="24"/>
      <c r="F94" s="24">
        <v>34.299999999999997</v>
      </c>
      <c r="G94" s="24">
        <v>99.5</v>
      </c>
      <c r="H94" s="24">
        <v>4.0000000000000001E-3</v>
      </c>
      <c r="I94" s="24">
        <v>0.4</v>
      </c>
      <c r="J94" s="36">
        <v>0</v>
      </c>
      <c r="K94" s="36">
        <v>0</v>
      </c>
      <c r="L94" s="24">
        <v>22.2</v>
      </c>
      <c r="M94" s="24">
        <v>15.4</v>
      </c>
      <c r="N94" s="24">
        <v>6</v>
      </c>
      <c r="O94" s="24">
        <v>1.2</v>
      </c>
    </row>
    <row r="95" spans="1:16">
      <c r="A95" s="25"/>
      <c r="B95" s="27" t="s">
        <v>11</v>
      </c>
      <c r="C95" s="33" t="s">
        <v>58</v>
      </c>
      <c r="D95" s="24">
        <v>7.6</v>
      </c>
      <c r="E95" s="24">
        <v>0.9</v>
      </c>
      <c r="F95" s="24">
        <v>46.7</v>
      </c>
      <c r="G95" s="24">
        <v>231</v>
      </c>
      <c r="H95" s="24">
        <v>0.16</v>
      </c>
      <c r="I95" s="36">
        <v>0</v>
      </c>
      <c r="J95" s="36">
        <v>0</v>
      </c>
      <c r="K95" s="36">
        <v>0</v>
      </c>
      <c r="L95" s="24">
        <v>23</v>
      </c>
      <c r="M95" s="24">
        <v>84</v>
      </c>
      <c r="N95" s="24">
        <v>33</v>
      </c>
      <c r="O95" s="24">
        <v>1.9</v>
      </c>
    </row>
    <row r="96" spans="1:16">
      <c r="A96" s="14"/>
      <c r="B96" s="14" t="s">
        <v>19</v>
      </c>
      <c r="C96" s="62" t="s">
        <v>64</v>
      </c>
      <c r="D96" s="25">
        <v>7</v>
      </c>
      <c r="E96" s="25">
        <v>1.5</v>
      </c>
      <c r="F96" s="25">
        <v>65.5</v>
      </c>
      <c r="G96" s="25">
        <v>271.5</v>
      </c>
      <c r="H96" s="25">
        <v>0.2</v>
      </c>
      <c r="I96" s="36">
        <v>0</v>
      </c>
      <c r="J96" s="36">
        <v>0</v>
      </c>
      <c r="K96" s="36">
        <v>0</v>
      </c>
      <c r="L96" s="25">
        <v>52.5</v>
      </c>
      <c r="M96" s="25">
        <v>237</v>
      </c>
      <c r="N96" s="25">
        <v>70.5</v>
      </c>
      <c r="O96" s="25">
        <v>5.8</v>
      </c>
    </row>
    <row r="97" spans="1:15">
      <c r="A97" s="205" t="s">
        <v>14</v>
      </c>
      <c r="B97" s="205"/>
      <c r="C97" s="205"/>
      <c r="D97" s="5">
        <f t="shared" ref="D97:O97" si="14">SUM(D89:D96)</f>
        <v>38.9</v>
      </c>
      <c r="E97" s="5">
        <f t="shared" si="14"/>
        <v>34.699999999999996</v>
      </c>
      <c r="F97" s="5">
        <f t="shared" si="14"/>
        <v>192.10000000000002</v>
      </c>
      <c r="G97" s="5">
        <f>SUM(G89:G96)</f>
        <v>1064.5</v>
      </c>
      <c r="H97" s="8">
        <f t="shared" si="14"/>
        <v>0.80400000000000005</v>
      </c>
      <c r="I97" s="5">
        <f t="shared" si="14"/>
        <v>53.5</v>
      </c>
      <c r="J97" s="5">
        <f t="shared" si="14"/>
        <v>0.06</v>
      </c>
      <c r="K97" s="5">
        <f t="shared" si="14"/>
        <v>0</v>
      </c>
      <c r="L97" s="5">
        <f t="shared" si="14"/>
        <v>233.1</v>
      </c>
      <c r="M97" s="5">
        <f t="shared" si="14"/>
        <v>722.3</v>
      </c>
      <c r="N97" s="5">
        <f t="shared" si="14"/>
        <v>206</v>
      </c>
      <c r="O97" s="5">
        <f t="shared" si="14"/>
        <v>12.7</v>
      </c>
    </row>
    <row r="98" spans="1:15">
      <c r="A98" s="23"/>
      <c r="B98" s="23" t="s">
        <v>20</v>
      </c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>
      <c r="A99" s="38"/>
      <c r="B99" s="12" t="s">
        <v>116</v>
      </c>
      <c r="C99" s="190" t="s">
        <v>68</v>
      </c>
      <c r="D99" s="133">
        <v>1.5</v>
      </c>
      <c r="E99" s="133">
        <v>10.1</v>
      </c>
      <c r="F99" s="133">
        <v>16.899999999999999</v>
      </c>
      <c r="G99" s="133">
        <v>165</v>
      </c>
      <c r="H99" s="133">
        <v>0.01</v>
      </c>
      <c r="I99" s="133">
        <v>0</v>
      </c>
      <c r="J99" s="133">
        <v>0</v>
      </c>
      <c r="K99" s="133">
        <v>0</v>
      </c>
      <c r="L99" s="133">
        <v>2.4</v>
      </c>
      <c r="M99" s="133">
        <v>9.9</v>
      </c>
      <c r="N99" s="133">
        <v>0.6</v>
      </c>
      <c r="O99" s="133">
        <v>0.1</v>
      </c>
    </row>
    <row r="100" spans="1:15">
      <c r="A100" s="19"/>
      <c r="B100" s="21" t="s">
        <v>166</v>
      </c>
      <c r="C100" s="56" t="s">
        <v>57</v>
      </c>
      <c r="D100" s="36">
        <v>5.6</v>
      </c>
      <c r="E100" s="36">
        <v>5</v>
      </c>
      <c r="F100" s="36">
        <v>22</v>
      </c>
      <c r="G100" s="36">
        <v>156</v>
      </c>
      <c r="H100" s="36">
        <v>0.06</v>
      </c>
      <c r="I100" s="36">
        <v>1.8</v>
      </c>
      <c r="J100" s="36">
        <v>0.04</v>
      </c>
      <c r="K100" s="36">
        <v>0</v>
      </c>
      <c r="L100" s="36">
        <v>242</v>
      </c>
      <c r="M100" s="36">
        <v>188</v>
      </c>
      <c r="N100" s="36">
        <v>30</v>
      </c>
      <c r="O100" s="36">
        <v>0.2</v>
      </c>
    </row>
    <row r="101" spans="1:15">
      <c r="A101" s="205" t="s">
        <v>14</v>
      </c>
      <c r="B101" s="205"/>
      <c r="C101" s="205"/>
      <c r="D101" s="5">
        <f t="shared" ref="D101:O101" si="15">SUM(D99:D100)</f>
        <v>7.1</v>
      </c>
      <c r="E101" s="5">
        <f t="shared" si="15"/>
        <v>15.1</v>
      </c>
      <c r="F101" s="5">
        <f t="shared" si="15"/>
        <v>38.9</v>
      </c>
      <c r="G101" s="5">
        <f t="shared" si="15"/>
        <v>321</v>
      </c>
      <c r="H101" s="5">
        <f t="shared" si="15"/>
        <v>6.9999999999999993E-2</v>
      </c>
      <c r="I101" s="5">
        <f t="shared" si="15"/>
        <v>1.8</v>
      </c>
      <c r="J101" s="5">
        <f t="shared" si="15"/>
        <v>0.04</v>
      </c>
      <c r="K101" s="5">
        <f t="shared" si="15"/>
        <v>0</v>
      </c>
      <c r="L101" s="5">
        <f t="shared" si="15"/>
        <v>244.4</v>
      </c>
      <c r="M101" s="5">
        <f t="shared" si="15"/>
        <v>197.9</v>
      </c>
      <c r="N101" s="5">
        <f t="shared" si="15"/>
        <v>30.6</v>
      </c>
      <c r="O101" s="5">
        <f t="shared" si="15"/>
        <v>0.30000000000000004</v>
      </c>
    </row>
    <row r="102" spans="1:15">
      <c r="A102" s="23"/>
      <c r="B102" s="23" t="s">
        <v>21</v>
      </c>
      <c r="C102" s="59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>
      <c r="A103" s="131"/>
      <c r="B103" s="137" t="s">
        <v>143</v>
      </c>
      <c r="C103" s="135" t="s">
        <v>72</v>
      </c>
      <c r="D103" s="36">
        <v>1.3</v>
      </c>
      <c r="E103" s="36">
        <v>2.9</v>
      </c>
      <c r="F103" s="36">
        <v>8.1999999999999993</v>
      </c>
      <c r="G103" s="36">
        <v>64.7</v>
      </c>
      <c r="H103" s="36">
        <v>0.01</v>
      </c>
      <c r="I103" s="36">
        <v>9</v>
      </c>
      <c r="J103" s="36">
        <v>0</v>
      </c>
      <c r="K103" s="36">
        <v>0</v>
      </c>
      <c r="L103" s="36">
        <v>33.299999999999997</v>
      </c>
      <c r="M103" s="36">
        <v>38.700000000000003</v>
      </c>
      <c r="N103" s="36">
        <v>19.8</v>
      </c>
      <c r="O103" s="36">
        <v>1.2</v>
      </c>
    </row>
    <row r="104" spans="1:15">
      <c r="A104" s="36"/>
      <c r="B104" s="21" t="s">
        <v>54</v>
      </c>
      <c r="C104" s="33" t="s">
        <v>69</v>
      </c>
      <c r="D104" s="36">
        <v>13.2</v>
      </c>
      <c r="E104" s="36">
        <v>10.5</v>
      </c>
      <c r="F104" s="36">
        <v>3.8</v>
      </c>
      <c r="G104" s="36">
        <v>167.1</v>
      </c>
      <c r="H104" s="36">
        <v>0.1</v>
      </c>
      <c r="I104" s="36">
        <v>1.8</v>
      </c>
      <c r="J104" s="36">
        <v>0.01</v>
      </c>
      <c r="K104" s="36">
        <v>0</v>
      </c>
      <c r="L104" s="36">
        <v>40</v>
      </c>
      <c r="M104" s="36">
        <v>240</v>
      </c>
      <c r="N104" s="36">
        <v>55</v>
      </c>
      <c r="O104" s="36">
        <v>0.8</v>
      </c>
    </row>
    <row r="105" spans="1:15">
      <c r="A105" s="36"/>
      <c r="B105" s="38" t="s">
        <v>81</v>
      </c>
      <c r="C105" s="33" t="s">
        <v>82</v>
      </c>
      <c r="D105" s="36">
        <v>3.2</v>
      </c>
      <c r="E105" s="36">
        <v>7.5</v>
      </c>
      <c r="F105" s="36">
        <v>20.6</v>
      </c>
      <c r="G105" s="36">
        <v>166.1</v>
      </c>
      <c r="H105" s="36">
        <v>0.04</v>
      </c>
      <c r="I105" s="36">
        <v>0</v>
      </c>
      <c r="J105" s="36">
        <v>0</v>
      </c>
      <c r="K105" s="36">
        <v>0</v>
      </c>
      <c r="L105" s="36">
        <v>10</v>
      </c>
      <c r="M105" s="36">
        <v>37.799999999999997</v>
      </c>
      <c r="N105" s="36">
        <v>6.4</v>
      </c>
      <c r="O105" s="36">
        <v>0.4</v>
      </c>
    </row>
    <row r="106" spans="1:15">
      <c r="A106" s="49"/>
      <c r="B106" s="184" t="s">
        <v>41</v>
      </c>
      <c r="C106" s="181" t="s">
        <v>57</v>
      </c>
      <c r="D106" s="180">
        <v>0</v>
      </c>
      <c r="E106" s="180">
        <v>0</v>
      </c>
      <c r="F106" s="180">
        <v>14.7</v>
      </c>
      <c r="G106" s="180">
        <v>59.7</v>
      </c>
      <c r="H106" s="180">
        <v>0.9</v>
      </c>
      <c r="I106" s="180">
        <v>0</v>
      </c>
      <c r="J106" s="180">
        <v>0</v>
      </c>
      <c r="K106" s="180">
        <v>0</v>
      </c>
      <c r="L106" s="180">
        <v>9</v>
      </c>
      <c r="M106" s="180">
        <v>0</v>
      </c>
      <c r="N106" s="180">
        <v>3</v>
      </c>
      <c r="O106" s="180">
        <v>0.1</v>
      </c>
    </row>
    <row r="107" spans="1:15">
      <c r="A107" s="27"/>
      <c r="B107" s="27" t="s">
        <v>11</v>
      </c>
      <c r="C107" s="33" t="s">
        <v>58</v>
      </c>
      <c r="D107" s="24">
        <v>7.6</v>
      </c>
      <c r="E107" s="24">
        <v>0.9</v>
      </c>
      <c r="F107" s="24">
        <v>46.7</v>
      </c>
      <c r="G107" s="24">
        <v>231</v>
      </c>
      <c r="H107" s="24">
        <v>0.1</v>
      </c>
      <c r="I107" s="36">
        <v>0</v>
      </c>
      <c r="J107" s="36">
        <v>0</v>
      </c>
      <c r="K107" s="36">
        <v>0</v>
      </c>
      <c r="L107" s="24">
        <v>23</v>
      </c>
      <c r="M107" s="24">
        <v>84</v>
      </c>
      <c r="N107" s="24">
        <v>33</v>
      </c>
      <c r="O107" s="24">
        <v>1.9</v>
      </c>
    </row>
    <row r="108" spans="1:15">
      <c r="A108" s="201" t="s">
        <v>14</v>
      </c>
      <c r="B108" s="201"/>
      <c r="C108" s="201"/>
      <c r="D108" s="13">
        <f t="shared" ref="D108:O108" si="16">SUM(D89:D107)</f>
        <v>117.29999999999998</v>
      </c>
      <c r="E108" s="13">
        <f t="shared" si="16"/>
        <v>121.39999999999999</v>
      </c>
      <c r="F108" s="13">
        <f t="shared" si="16"/>
        <v>556</v>
      </c>
      <c r="G108" s="13">
        <f>SUM(G103:G107)</f>
        <v>688.59999999999991</v>
      </c>
      <c r="H108" s="13">
        <f t="shared" si="16"/>
        <v>2.8980000000000006</v>
      </c>
      <c r="I108" s="13">
        <f t="shared" si="16"/>
        <v>121.39999999999999</v>
      </c>
      <c r="J108" s="13">
        <f t="shared" si="16"/>
        <v>0.21000000000000002</v>
      </c>
      <c r="K108" s="13">
        <f t="shared" si="16"/>
        <v>0</v>
      </c>
      <c r="L108" s="13">
        <f t="shared" si="16"/>
        <v>1070.2999999999997</v>
      </c>
      <c r="M108" s="13">
        <f t="shared" si="16"/>
        <v>2240.9000000000005</v>
      </c>
      <c r="N108" s="13">
        <f t="shared" si="16"/>
        <v>590.4</v>
      </c>
      <c r="O108" s="13">
        <f t="shared" si="16"/>
        <v>30.4</v>
      </c>
    </row>
    <row r="109" spans="1:15">
      <c r="A109" s="206" t="s">
        <v>125</v>
      </c>
      <c r="B109" s="206"/>
      <c r="C109" s="206"/>
      <c r="D109" s="7">
        <f t="shared" ref="D109:O109" si="17">D108+D101+D97+D87+D82</f>
        <v>187.66999999999996</v>
      </c>
      <c r="E109" s="7">
        <f t="shared" si="17"/>
        <v>201.42</v>
      </c>
      <c r="F109" s="7">
        <f t="shared" si="17"/>
        <v>974.3</v>
      </c>
      <c r="G109" s="7">
        <f t="shared" si="17"/>
        <v>3207.1000000000004</v>
      </c>
      <c r="H109" s="9">
        <f t="shared" si="17"/>
        <v>5.673</v>
      </c>
      <c r="I109" s="7">
        <f t="shared" si="17"/>
        <v>633.70000000000005</v>
      </c>
      <c r="J109" s="7">
        <f t="shared" si="17"/>
        <v>0.37</v>
      </c>
      <c r="K109" s="7">
        <f t="shared" si="17"/>
        <v>0</v>
      </c>
      <c r="L109" s="7">
        <f t="shared" si="17"/>
        <v>2075.1999999999998</v>
      </c>
      <c r="M109" s="7">
        <f t="shared" si="17"/>
        <v>3668.7000000000003</v>
      </c>
      <c r="N109" s="7">
        <f t="shared" si="17"/>
        <v>972.93000000000006</v>
      </c>
      <c r="O109" s="7">
        <f t="shared" si="17"/>
        <v>55.17</v>
      </c>
    </row>
    <row r="110" spans="1:15" ht="15.75" customHeight="1">
      <c r="A110" s="209" t="s">
        <v>108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1"/>
    </row>
    <row r="111" spans="1:15">
      <c r="A111" s="208" t="s">
        <v>0</v>
      </c>
      <c r="B111" s="207" t="s">
        <v>24</v>
      </c>
      <c r="C111" s="213" t="s">
        <v>32</v>
      </c>
      <c r="D111" s="208" t="s">
        <v>25</v>
      </c>
      <c r="E111" s="208"/>
      <c r="F111" s="208"/>
      <c r="G111" s="208" t="s">
        <v>130</v>
      </c>
      <c r="H111" s="208" t="s">
        <v>26</v>
      </c>
      <c r="I111" s="208"/>
      <c r="J111" s="208"/>
      <c r="K111" s="208"/>
      <c r="L111" s="208" t="s">
        <v>27</v>
      </c>
      <c r="M111" s="208"/>
      <c r="N111" s="208"/>
      <c r="O111" s="208"/>
    </row>
    <row r="112" spans="1:15">
      <c r="A112" s="208"/>
      <c r="B112" s="212"/>
      <c r="C112" s="213"/>
      <c r="D112" s="24" t="s">
        <v>2</v>
      </c>
      <c r="E112" s="24" t="s">
        <v>28</v>
      </c>
      <c r="F112" s="4" t="s">
        <v>129</v>
      </c>
      <c r="G112" s="208"/>
      <c r="H112" s="24" t="s">
        <v>23</v>
      </c>
      <c r="I112" s="24" t="s">
        <v>3</v>
      </c>
      <c r="J112" s="24" t="s">
        <v>4</v>
      </c>
      <c r="K112" s="24" t="s">
        <v>5</v>
      </c>
      <c r="L112" s="24" t="s">
        <v>6</v>
      </c>
      <c r="M112" s="24" t="s">
        <v>7</v>
      </c>
      <c r="N112" s="24" t="s">
        <v>8</v>
      </c>
      <c r="O112" s="24" t="s">
        <v>9</v>
      </c>
    </row>
    <row r="113" spans="1:15">
      <c r="A113" s="24"/>
      <c r="B113" s="24" t="s">
        <v>1</v>
      </c>
      <c r="C113" s="202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4"/>
    </row>
    <row r="114" spans="1:15">
      <c r="A114" s="24"/>
      <c r="B114" s="154" t="s">
        <v>170</v>
      </c>
      <c r="C114" s="135" t="s">
        <v>86</v>
      </c>
      <c r="D114" s="24">
        <v>11.4</v>
      </c>
      <c r="E114" s="24">
        <v>11.4</v>
      </c>
      <c r="F114" s="24">
        <v>44.3</v>
      </c>
      <c r="G114" s="24">
        <v>330</v>
      </c>
      <c r="H114" s="24">
        <v>0.7</v>
      </c>
      <c r="I114" s="24">
        <v>0.3</v>
      </c>
      <c r="J114" s="24">
        <v>0.06</v>
      </c>
      <c r="K114" s="42">
        <v>0</v>
      </c>
      <c r="L114" s="24">
        <v>373.4</v>
      </c>
      <c r="M114" s="24">
        <v>294.2</v>
      </c>
      <c r="N114" s="24">
        <v>48.5</v>
      </c>
      <c r="O114" s="24">
        <v>0.4</v>
      </c>
    </row>
    <row r="115" spans="1:15">
      <c r="A115" s="24"/>
      <c r="B115" s="27" t="s">
        <v>12</v>
      </c>
      <c r="C115" s="33" t="s">
        <v>56</v>
      </c>
      <c r="D115" s="24">
        <v>7.0000000000000007E-2</v>
      </c>
      <c r="E115" s="24">
        <v>10.8</v>
      </c>
      <c r="F115" s="24">
        <v>0.1</v>
      </c>
      <c r="G115" s="24">
        <v>98.4</v>
      </c>
      <c r="H115" s="24">
        <v>1E-3</v>
      </c>
      <c r="I115" s="42">
        <v>0</v>
      </c>
      <c r="J115" s="42">
        <v>0</v>
      </c>
      <c r="K115" s="42">
        <v>0</v>
      </c>
      <c r="L115" s="24">
        <v>3.6</v>
      </c>
      <c r="M115" s="24">
        <v>4.5</v>
      </c>
      <c r="N115" s="24">
        <v>0.03</v>
      </c>
      <c r="O115" s="24">
        <v>7.0000000000000007E-2</v>
      </c>
    </row>
    <row r="116" spans="1:15">
      <c r="A116" s="12"/>
      <c r="B116" s="12" t="s">
        <v>22</v>
      </c>
      <c r="C116" s="59" t="s">
        <v>57</v>
      </c>
      <c r="D116" s="42">
        <v>0</v>
      </c>
      <c r="E116" s="42">
        <v>0</v>
      </c>
      <c r="F116" s="43">
        <v>14.7</v>
      </c>
      <c r="G116" s="43">
        <v>59.7</v>
      </c>
      <c r="H116" s="43">
        <v>0.9</v>
      </c>
      <c r="I116" s="42">
        <v>0</v>
      </c>
      <c r="J116" s="42">
        <v>0</v>
      </c>
      <c r="K116" s="42">
        <v>0</v>
      </c>
      <c r="L116" s="43">
        <v>9</v>
      </c>
      <c r="M116" s="42">
        <v>0</v>
      </c>
      <c r="N116" s="43">
        <v>3</v>
      </c>
      <c r="O116" s="43">
        <v>0.1</v>
      </c>
    </row>
    <row r="117" spans="1:15">
      <c r="A117" s="24"/>
      <c r="B117" s="27" t="s">
        <v>11</v>
      </c>
      <c r="C117" s="33" t="s">
        <v>58</v>
      </c>
      <c r="D117" s="24">
        <v>7.6</v>
      </c>
      <c r="E117" s="24">
        <v>0.9</v>
      </c>
      <c r="F117" s="24">
        <v>46.7</v>
      </c>
      <c r="G117" s="24">
        <v>231</v>
      </c>
      <c r="H117" s="24">
        <v>0.16</v>
      </c>
      <c r="I117" s="42">
        <v>0</v>
      </c>
      <c r="J117" s="42">
        <v>0</v>
      </c>
      <c r="K117" s="42">
        <v>0</v>
      </c>
      <c r="L117" s="24">
        <v>23</v>
      </c>
      <c r="M117" s="24">
        <v>84</v>
      </c>
      <c r="N117" s="24">
        <v>33</v>
      </c>
      <c r="O117" s="24">
        <v>1.9</v>
      </c>
    </row>
    <row r="118" spans="1:15" ht="14.25" customHeight="1">
      <c r="A118" s="205" t="s">
        <v>14</v>
      </c>
      <c r="B118" s="205"/>
      <c r="C118" s="205"/>
      <c r="D118" s="5">
        <f t="shared" ref="D118:O118" si="18">SUM(D114:D117)</f>
        <v>19.07</v>
      </c>
      <c r="E118" s="5">
        <f t="shared" si="18"/>
        <v>23.1</v>
      </c>
      <c r="F118" s="5">
        <f t="shared" si="18"/>
        <v>105.8</v>
      </c>
      <c r="G118" s="5">
        <f t="shared" si="18"/>
        <v>719.09999999999991</v>
      </c>
      <c r="H118" s="5">
        <f t="shared" si="18"/>
        <v>1.7609999999999999</v>
      </c>
      <c r="I118" s="5">
        <f t="shared" si="18"/>
        <v>0.3</v>
      </c>
      <c r="J118" s="5">
        <f t="shared" si="18"/>
        <v>0.06</v>
      </c>
      <c r="K118" s="5">
        <f t="shared" si="18"/>
        <v>0</v>
      </c>
      <c r="L118" s="5">
        <f t="shared" si="18"/>
        <v>409</v>
      </c>
      <c r="M118" s="5">
        <f t="shared" si="18"/>
        <v>382.7</v>
      </c>
      <c r="N118" s="5">
        <f t="shared" si="18"/>
        <v>84.53</v>
      </c>
      <c r="O118" s="5">
        <f t="shared" si="18"/>
        <v>2.4699999999999998</v>
      </c>
    </row>
    <row r="119" spans="1:15">
      <c r="A119" s="24"/>
      <c r="B119" s="24" t="s">
        <v>15</v>
      </c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</row>
    <row r="120" spans="1:15">
      <c r="A120" s="27"/>
      <c r="B120" s="45" t="s">
        <v>83</v>
      </c>
      <c r="C120" s="33" t="s">
        <v>58</v>
      </c>
      <c r="D120" s="24">
        <v>15.5</v>
      </c>
      <c r="E120" s="24">
        <v>7.2</v>
      </c>
      <c r="F120" s="24">
        <v>28.4</v>
      </c>
      <c r="G120" s="24">
        <v>246.4</v>
      </c>
      <c r="H120" s="24">
        <v>0.05</v>
      </c>
      <c r="I120" s="24">
        <v>0.3</v>
      </c>
      <c r="J120" s="24">
        <v>0.01</v>
      </c>
      <c r="K120" s="42">
        <v>0</v>
      </c>
      <c r="L120" s="24">
        <v>93</v>
      </c>
      <c r="M120" s="24">
        <v>172</v>
      </c>
      <c r="N120" s="24">
        <v>23</v>
      </c>
      <c r="O120" s="24">
        <v>0.6</v>
      </c>
    </row>
    <row r="121" spans="1:15">
      <c r="A121" s="42"/>
      <c r="B121" s="45" t="s">
        <v>70</v>
      </c>
      <c r="C121" s="61" t="s">
        <v>57</v>
      </c>
      <c r="D121" s="41">
        <v>5.6</v>
      </c>
      <c r="E121" s="41">
        <v>5</v>
      </c>
      <c r="F121" s="41">
        <v>14.3</v>
      </c>
      <c r="G121" s="41">
        <v>125.9</v>
      </c>
      <c r="H121" s="41">
        <v>0.6</v>
      </c>
      <c r="I121" s="41">
        <v>0.2</v>
      </c>
      <c r="J121" s="41">
        <v>0.04</v>
      </c>
      <c r="K121" s="41">
        <v>0</v>
      </c>
      <c r="L121" s="41">
        <v>246</v>
      </c>
      <c r="M121" s="41">
        <v>180</v>
      </c>
      <c r="N121" s="41">
        <v>16</v>
      </c>
      <c r="O121" s="41">
        <v>0.1</v>
      </c>
    </row>
    <row r="122" spans="1:15" ht="12" customHeight="1">
      <c r="A122" s="205" t="s">
        <v>14</v>
      </c>
      <c r="B122" s="205"/>
      <c r="C122" s="205"/>
      <c r="D122" s="5">
        <f t="shared" ref="D122:O122" si="19">SUM(D120:D121)</f>
        <v>21.1</v>
      </c>
      <c r="E122" s="5">
        <f t="shared" si="19"/>
        <v>12.2</v>
      </c>
      <c r="F122" s="5">
        <f t="shared" si="19"/>
        <v>42.7</v>
      </c>
      <c r="G122" s="5">
        <f t="shared" si="19"/>
        <v>372.3</v>
      </c>
      <c r="H122" s="5">
        <f t="shared" si="19"/>
        <v>0.65</v>
      </c>
      <c r="I122" s="5">
        <f t="shared" si="19"/>
        <v>0.5</v>
      </c>
      <c r="J122" s="5">
        <f t="shared" si="19"/>
        <v>0.05</v>
      </c>
      <c r="K122" s="5">
        <f t="shared" si="19"/>
        <v>0</v>
      </c>
      <c r="L122" s="5">
        <f t="shared" si="19"/>
        <v>339</v>
      </c>
      <c r="M122" s="5">
        <f t="shared" si="19"/>
        <v>352</v>
      </c>
      <c r="N122" s="5">
        <f t="shared" si="19"/>
        <v>39</v>
      </c>
      <c r="O122" s="5">
        <f t="shared" si="19"/>
        <v>0.7</v>
      </c>
    </row>
    <row r="123" spans="1:15">
      <c r="A123" s="23"/>
      <c r="B123" s="23" t="s">
        <v>17</v>
      </c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</row>
    <row r="124" spans="1:15">
      <c r="A124" s="42"/>
      <c r="B124" s="137" t="s">
        <v>144</v>
      </c>
      <c r="C124" s="133" t="s">
        <v>138</v>
      </c>
      <c r="D124" s="128">
        <v>0.3</v>
      </c>
      <c r="E124" s="128">
        <v>4.9000000000000004</v>
      </c>
      <c r="F124" s="128">
        <v>1.5</v>
      </c>
      <c r="G124" s="128">
        <v>52.4</v>
      </c>
      <c r="H124" s="128">
        <v>0.02</v>
      </c>
      <c r="I124" s="128">
        <v>3</v>
      </c>
      <c r="J124" s="128">
        <v>0</v>
      </c>
      <c r="K124" s="128">
        <v>0</v>
      </c>
      <c r="L124" s="128">
        <v>8.1999999999999993</v>
      </c>
      <c r="M124" s="128">
        <v>17.8</v>
      </c>
      <c r="N124" s="128">
        <v>4.9000000000000004</v>
      </c>
      <c r="O124" s="128">
        <v>0.17</v>
      </c>
    </row>
    <row r="125" spans="1:15">
      <c r="A125" s="212"/>
      <c r="B125" s="219" t="s">
        <v>145</v>
      </c>
      <c r="C125" s="60" t="s">
        <v>141</v>
      </c>
      <c r="D125" s="214">
        <v>5.0999999999999996</v>
      </c>
      <c r="E125" s="214">
        <v>11.6</v>
      </c>
      <c r="F125" s="214">
        <v>27.5</v>
      </c>
      <c r="G125" s="214">
        <v>242.3</v>
      </c>
      <c r="H125" s="214">
        <v>0.1</v>
      </c>
      <c r="I125" s="214">
        <v>15</v>
      </c>
      <c r="J125" s="214">
        <v>0.02</v>
      </c>
      <c r="K125" s="214">
        <v>0</v>
      </c>
      <c r="L125" s="214">
        <v>34.1</v>
      </c>
      <c r="M125" s="214">
        <v>84.9</v>
      </c>
      <c r="N125" s="214">
        <v>27.6</v>
      </c>
      <c r="O125" s="214">
        <v>0.9</v>
      </c>
    </row>
    <row r="126" spans="1:15">
      <c r="A126" s="208"/>
      <c r="B126" s="216"/>
      <c r="C126" s="33" t="s">
        <v>65</v>
      </c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</row>
    <row r="127" spans="1:15" s="55" customFormat="1">
      <c r="A127" s="19"/>
      <c r="B127" s="21" t="s">
        <v>134</v>
      </c>
      <c r="C127" s="60" t="s">
        <v>194</v>
      </c>
      <c r="D127" s="19">
        <v>19.399999999999999</v>
      </c>
      <c r="E127" s="19">
        <v>32.200000000000003</v>
      </c>
      <c r="F127" s="19">
        <v>40.700000000000003</v>
      </c>
      <c r="G127" s="19">
        <v>615.20000000000005</v>
      </c>
      <c r="H127" s="19">
        <v>0.3</v>
      </c>
      <c r="I127" s="19">
        <v>131.19999999999999</v>
      </c>
      <c r="J127" s="19">
        <v>0.03</v>
      </c>
      <c r="K127" s="19">
        <v>0</v>
      </c>
      <c r="L127" s="19">
        <v>145.69999999999999</v>
      </c>
      <c r="M127" s="19">
        <v>331.4</v>
      </c>
      <c r="N127" s="19">
        <v>102.4</v>
      </c>
      <c r="O127" s="19">
        <v>4.2</v>
      </c>
    </row>
    <row r="128" spans="1:15">
      <c r="A128" s="24"/>
      <c r="B128" s="137" t="s">
        <v>34</v>
      </c>
      <c r="C128" s="33" t="s">
        <v>57</v>
      </c>
      <c r="D128" s="42">
        <v>0</v>
      </c>
      <c r="E128" s="42">
        <v>0</v>
      </c>
      <c r="F128" s="24">
        <v>20</v>
      </c>
      <c r="G128" s="24">
        <v>80</v>
      </c>
      <c r="H128" s="24">
        <v>0.02</v>
      </c>
      <c r="I128" s="24">
        <v>4</v>
      </c>
      <c r="J128" s="24">
        <v>0</v>
      </c>
      <c r="K128" s="42">
        <v>0</v>
      </c>
      <c r="L128" s="24">
        <v>14</v>
      </c>
      <c r="M128" s="24">
        <v>14</v>
      </c>
      <c r="N128" s="24">
        <v>8</v>
      </c>
      <c r="O128" s="24">
        <v>0.6</v>
      </c>
    </row>
    <row r="129" spans="1:16">
      <c r="A129" s="24"/>
      <c r="B129" s="27" t="s">
        <v>11</v>
      </c>
      <c r="C129" s="33" t="s">
        <v>58</v>
      </c>
      <c r="D129" s="24">
        <v>7.6</v>
      </c>
      <c r="E129" s="24">
        <v>0.9</v>
      </c>
      <c r="F129" s="24">
        <v>46.7</v>
      </c>
      <c r="G129" s="24">
        <v>231</v>
      </c>
      <c r="H129" s="24">
        <v>0.16</v>
      </c>
      <c r="I129" s="42">
        <v>0</v>
      </c>
      <c r="J129" s="42">
        <v>0</v>
      </c>
      <c r="K129" s="42">
        <v>0</v>
      </c>
      <c r="L129" s="24">
        <v>23</v>
      </c>
      <c r="M129" s="24">
        <v>84</v>
      </c>
      <c r="N129" s="24">
        <v>33</v>
      </c>
      <c r="O129" s="24">
        <v>1.9</v>
      </c>
    </row>
    <row r="130" spans="1:16">
      <c r="A130" s="27"/>
      <c r="B130" s="27" t="s">
        <v>19</v>
      </c>
      <c r="C130" s="33" t="s">
        <v>64</v>
      </c>
      <c r="D130" s="24">
        <v>7</v>
      </c>
      <c r="E130" s="24">
        <v>1.5</v>
      </c>
      <c r="F130" s="24">
        <v>65.5</v>
      </c>
      <c r="G130" s="24">
        <v>271.5</v>
      </c>
      <c r="H130" s="24">
        <v>0.2</v>
      </c>
      <c r="I130" s="42">
        <v>0</v>
      </c>
      <c r="J130" s="42">
        <v>0</v>
      </c>
      <c r="K130" s="42">
        <v>0</v>
      </c>
      <c r="L130" s="24">
        <v>52.5</v>
      </c>
      <c r="M130" s="24">
        <v>237</v>
      </c>
      <c r="N130" s="24">
        <v>70.5</v>
      </c>
      <c r="O130" s="24">
        <v>5.8</v>
      </c>
    </row>
    <row r="131" spans="1:16" ht="12" customHeight="1">
      <c r="A131" s="201" t="s">
        <v>14</v>
      </c>
      <c r="B131" s="201"/>
      <c r="C131" s="201"/>
      <c r="D131" s="13">
        <f t="shared" ref="D131:O131" si="20">SUM(D124:D130)</f>
        <v>39.4</v>
      </c>
      <c r="E131" s="13">
        <f t="shared" si="20"/>
        <v>51.1</v>
      </c>
      <c r="F131" s="13">
        <f t="shared" si="20"/>
        <v>201.9</v>
      </c>
      <c r="G131" s="13">
        <f t="shared" si="20"/>
        <v>1492.4</v>
      </c>
      <c r="H131" s="16">
        <f t="shared" si="20"/>
        <v>0.8</v>
      </c>
      <c r="I131" s="13">
        <f t="shared" si="20"/>
        <v>153.19999999999999</v>
      </c>
      <c r="J131" s="13">
        <f t="shared" si="20"/>
        <v>0.05</v>
      </c>
      <c r="K131" s="13">
        <f t="shared" si="20"/>
        <v>0</v>
      </c>
      <c r="L131" s="13">
        <f t="shared" si="20"/>
        <v>277.5</v>
      </c>
      <c r="M131" s="13">
        <f t="shared" si="20"/>
        <v>769.09999999999991</v>
      </c>
      <c r="N131" s="13">
        <f t="shared" si="20"/>
        <v>246.4</v>
      </c>
      <c r="O131" s="13">
        <f t="shared" si="20"/>
        <v>13.57</v>
      </c>
    </row>
    <row r="132" spans="1:16" ht="12" customHeight="1">
      <c r="A132" s="24"/>
      <c r="B132" s="24" t="s">
        <v>20</v>
      </c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</row>
    <row r="133" spans="1:16" ht="13.5" customHeight="1">
      <c r="A133" s="45"/>
      <c r="B133" s="176" t="s">
        <v>13</v>
      </c>
      <c r="C133" s="172" t="s">
        <v>55</v>
      </c>
      <c r="D133" s="171">
        <v>5.7</v>
      </c>
      <c r="E133" s="171">
        <v>5.8</v>
      </c>
      <c r="F133" s="171">
        <v>0</v>
      </c>
      <c r="G133" s="171">
        <v>7.74</v>
      </c>
      <c r="H133" s="171"/>
      <c r="I133" s="171">
        <v>0.6</v>
      </c>
      <c r="J133" s="171">
        <v>0</v>
      </c>
      <c r="K133" s="171">
        <v>0</v>
      </c>
      <c r="L133" s="171">
        <v>228.8</v>
      </c>
      <c r="M133" s="171">
        <v>118.8</v>
      </c>
      <c r="N133" s="171">
        <v>5.5</v>
      </c>
      <c r="O133" s="171">
        <v>0.2</v>
      </c>
    </row>
    <row r="134" spans="1:16">
      <c r="A134" s="42"/>
      <c r="B134" s="154" t="s">
        <v>171</v>
      </c>
      <c r="C134" s="152" t="s">
        <v>172</v>
      </c>
      <c r="D134" s="151">
        <v>0</v>
      </c>
      <c r="E134" s="151">
        <v>0</v>
      </c>
      <c r="F134" s="151">
        <v>13.9</v>
      </c>
      <c r="G134" s="151">
        <v>49.9</v>
      </c>
      <c r="H134" s="151">
        <v>45</v>
      </c>
      <c r="I134" s="151">
        <v>40</v>
      </c>
      <c r="J134" s="151">
        <v>60</v>
      </c>
      <c r="K134" s="151">
        <v>35</v>
      </c>
      <c r="L134" s="151">
        <v>20</v>
      </c>
      <c r="M134" s="151">
        <v>0</v>
      </c>
      <c r="N134" s="151">
        <v>4</v>
      </c>
      <c r="O134" s="151">
        <v>35</v>
      </c>
    </row>
    <row r="135" spans="1:16">
      <c r="A135" s="24"/>
      <c r="B135" s="27" t="s">
        <v>16</v>
      </c>
      <c r="C135" s="135" t="s">
        <v>86</v>
      </c>
      <c r="D135" s="24">
        <v>1</v>
      </c>
      <c r="E135" s="24">
        <v>1</v>
      </c>
      <c r="F135" s="24">
        <v>24.5</v>
      </c>
      <c r="G135" s="24">
        <v>112.5</v>
      </c>
      <c r="H135" s="24">
        <v>7.0000000000000007E-2</v>
      </c>
      <c r="I135" s="24">
        <v>412.5</v>
      </c>
      <c r="J135" s="42">
        <v>0</v>
      </c>
      <c r="K135" s="42">
        <v>0</v>
      </c>
      <c r="L135" s="24">
        <v>40</v>
      </c>
      <c r="M135" s="24">
        <v>27.5</v>
      </c>
      <c r="N135" s="24">
        <v>22.5</v>
      </c>
      <c r="O135" s="24">
        <v>5.5</v>
      </c>
    </row>
    <row r="136" spans="1:16">
      <c r="A136" s="205" t="s">
        <v>14</v>
      </c>
      <c r="B136" s="205"/>
      <c r="C136" s="205"/>
      <c r="D136" s="5">
        <f t="shared" ref="D136:O136" si="21">SUM(D133:D135)</f>
        <v>6.7</v>
      </c>
      <c r="E136" s="5">
        <f t="shared" si="21"/>
        <v>6.8</v>
      </c>
      <c r="F136" s="5">
        <f t="shared" si="21"/>
        <v>38.4</v>
      </c>
      <c r="G136" s="5">
        <f t="shared" si="21"/>
        <v>170.14</v>
      </c>
      <c r="H136" s="5">
        <f t="shared" si="21"/>
        <v>45.07</v>
      </c>
      <c r="I136" s="5">
        <f t="shared" si="21"/>
        <v>453.1</v>
      </c>
      <c r="J136" s="5">
        <f t="shared" si="21"/>
        <v>60</v>
      </c>
      <c r="K136" s="5">
        <f t="shared" si="21"/>
        <v>35</v>
      </c>
      <c r="L136" s="5">
        <f t="shared" si="21"/>
        <v>288.8</v>
      </c>
      <c r="M136" s="5">
        <f t="shared" si="21"/>
        <v>146.30000000000001</v>
      </c>
      <c r="N136" s="5">
        <f t="shared" si="21"/>
        <v>32</v>
      </c>
      <c r="O136" s="5">
        <f t="shared" si="21"/>
        <v>40.700000000000003</v>
      </c>
    </row>
    <row r="137" spans="1:16">
      <c r="A137" s="24"/>
      <c r="B137" s="24" t="s">
        <v>21</v>
      </c>
      <c r="C137" s="33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</row>
    <row r="138" spans="1:16">
      <c r="A138" s="42"/>
      <c r="B138" s="183" t="s">
        <v>154</v>
      </c>
      <c r="C138" s="62" t="s">
        <v>155</v>
      </c>
      <c r="D138" s="150">
        <v>5.6</v>
      </c>
      <c r="E138" s="150">
        <v>8.6999999999999993</v>
      </c>
      <c r="F138" s="150">
        <v>1.5</v>
      </c>
      <c r="G138" s="150">
        <v>106</v>
      </c>
      <c r="H138" s="150">
        <v>0.04</v>
      </c>
      <c r="I138" s="150">
        <v>0.2</v>
      </c>
      <c r="J138" s="150">
        <v>0.13</v>
      </c>
      <c r="K138" s="150">
        <v>0.3</v>
      </c>
      <c r="L138" s="150">
        <v>53</v>
      </c>
      <c r="M138" s="150">
        <v>100</v>
      </c>
      <c r="N138" s="150">
        <v>8</v>
      </c>
      <c r="O138" s="150">
        <v>1</v>
      </c>
      <c r="P138" s="10" t="s">
        <v>30</v>
      </c>
    </row>
    <row r="139" spans="1:16">
      <c r="A139" s="42"/>
      <c r="B139" s="45" t="s">
        <v>51</v>
      </c>
      <c r="C139" s="135" t="s">
        <v>86</v>
      </c>
      <c r="D139" s="19">
        <v>10.1</v>
      </c>
      <c r="E139" s="19">
        <v>11.3</v>
      </c>
      <c r="F139" s="19">
        <v>41.8</v>
      </c>
      <c r="G139" s="19">
        <v>314.10000000000002</v>
      </c>
      <c r="H139" s="19">
        <v>0.7</v>
      </c>
      <c r="I139" s="19">
        <v>0.3</v>
      </c>
      <c r="J139" s="19">
        <v>0.06</v>
      </c>
      <c r="K139" s="19">
        <v>0</v>
      </c>
      <c r="L139" s="19">
        <v>370</v>
      </c>
      <c r="M139" s="19">
        <v>303</v>
      </c>
      <c r="N139" s="19">
        <v>54</v>
      </c>
      <c r="O139" s="19">
        <v>0.4</v>
      </c>
    </row>
    <row r="140" spans="1:16">
      <c r="A140" s="42"/>
      <c r="B140" s="45" t="s">
        <v>11</v>
      </c>
      <c r="C140" s="33" t="s">
        <v>58</v>
      </c>
      <c r="D140" s="19">
        <v>7.6</v>
      </c>
      <c r="E140" s="19">
        <v>0.9</v>
      </c>
      <c r="F140" s="19">
        <v>46.7</v>
      </c>
      <c r="G140" s="19">
        <v>231</v>
      </c>
      <c r="H140" s="19">
        <v>0.1</v>
      </c>
      <c r="I140" s="19">
        <v>0</v>
      </c>
      <c r="J140" s="19">
        <v>0</v>
      </c>
      <c r="K140" s="19">
        <v>0</v>
      </c>
      <c r="L140" s="19">
        <v>23</v>
      </c>
      <c r="M140" s="19">
        <v>84</v>
      </c>
      <c r="N140" s="19">
        <v>33</v>
      </c>
      <c r="O140" s="19">
        <v>1.9</v>
      </c>
      <c r="P140" s="10" t="s">
        <v>30</v>
      </c>
    </row>
    <row r="141" spans="1:16" s="55" customFormat="1">
      <c r="A141" s="102"/>
      <c r="B141" s="21" t="s">
        <v>133</v>
      </c>
      <c r="C141" s="56" t="s">
        <v>95</v>
      </c>
      <c r="D141" s="19">
        <v>0</v>
      </c>
      <c r="E141" s="19">
        <v>0</v>
      </c>
      <c r="F141" s="19">
        <v>18.3</v>
      </c>
      <c r="G141" s="19">
        <v>73.2</v>
      </c>
      <c r="H141" s="19">
        <v>0.3</v>
      </c>
      <c r="I141" s="19">
        <v>0.6</v>
      </c>
      <c r="J141" s="19">
        <v>0.01</v>
      </c>
      <c r="K141" s="19">
        <v>0</v>
      </c>
      <c r="L141" s="19">
        <v>16.8</v>
      </c>
      <c r="M141" s="19">
        <v>14</v>
      </c>
      <c r="N141" s="19">
        <v>6</v>
      </c>
      <c r="O141" s="19">
        <v>1.2</v>
      </c>
    </row>
    <row r="142" spans="1:16" ht="25.5">
      <c r="A142" s="42"/>
      <c r="B142" s="161" t="s">
        <v>181</v>
      </c>
      <c r="C142" s="158" t="s">
        <v>186</v>
      </c>
      <c r="D142" s="160">
        <v>0.1</v>
      </c>
      <c r="E142" s="160">
        <v>0.02</v>
      </c>
      <c r="F142" s="160">
        <v>15.3</v>
      </c>
      <c r="G142" s="160">
        <v>66.3</v>
      </c>
      <c r="H142" s="160">
        <v>0.9</v>
      </c>
      <c r="I142" s="159">
        <v>40.200000000000003</v>
      </c>
      <c r="J142" s="160">
        <v>0</v>
      </c>
      <c r="K142" s="160">
        <v>0</v>
      </c>
      <c r="L142" s="159">
        <v>58.9</v>
      </c>
      <c r="M142" s="159">
        <v>38.4</v>
      </c>
      <c r="N142" s="159">
        <v>23.8</v>
      </c>
      <c r="O142" s="159">
        <v>2.2999999999999998</v>
      </c>
    </row>
    <row r="143" spans="1:16">
      <c r="A143" s="205" t="s">
        <v>14</v>
      </c>
      <c r="B143" s="205"/>
      <c r="C143" s="205"/>
      <c r="D143" s="5">
        <f t="shared" ref="D143:O143" si="22">SUM(D138:D142)</f>
        <v>23.4</v>
      </c>
      <c r="E143" s="5">
        <f t="shared" si="22"/>
        <v>20.919999999999998</v>
      </c>
      <c r="F143" s="5">
        <f t="shared" si="22"/>
        <v>123.6</v>
      </c>
      <c r="G143" s="5">
        <f t="shared" si="22"/>
        <v>790.6</v>
      </c>
      <c r="H143" s="5">
        <f t="shared" si="22"/>
        <v>2.04</v>
      </c>
      <c r="I143" s="5">
        <f t="shared" si="22"/>
        <v>41.300000000000004</v>
      </c>
      <c r="J143" s="5">
        <f t="shared" si="22"/>
        <v>0.2</v>
      </c>
      <c r="K143" s="5">
        <f t="shared" si="22"/>
        <v>0.3</v>
      </c>
      <c r="L143" s="5">
        <f t="shared" si="22"/>
        <v>521.70000000000005</v>
      </c>
      <c r="M143" s="5">
        <f t="shared" si="22"/>
        <v>539.4</v>
      </c>
      <c r="N143" s="5">
        <f t="shared" si="22"/>
        <v>124.8</v>
      </c>
      <c r="O143" s="5">
        <f t="shared" si="22"/>
        <v>6.8</v>
      </c>
    </row>
    <row r="144" spans="1:16">
      <c r="A144" s="206" t="s">
        <v>125</v>
      </c>
      <c r="B144" s="206"/>
      <c r="C144" s="206"/>
      <c r="D144" s="7">
        <f t="shared" ref="D144:O144" si="23">D143+D136+D131+D122+D118</f>
        <v>109.66999999999999</v>
      </c>
      <c r="E144" s="7">
        <f t="shared" si="23"/>
        <v>114.12</v>
      </c>
      <c r="F144" s="7">
        <f t="shared" si="23"/>
        <v>512.4</v>
      </c>
      <c r="G144" s="7">
        <f t="shared" si="23"/>
        <v>3544.5400000000004</v>
      </c>
      <c r="H144" s="9">
        <f t="shared" si="23"/>
        <v>50.320999999999998</v>
      </c>
      <c r="I144" s="7">
        <f t="shared" si="23"/>
        <v>648.4</v>
      </c>
      <c r="J144" s="7">
        <f t="shared" si="23"/>
        <v>60.36</v>
      </c>
      <c r="K144" s="7">
        <f t="shared" si="23"/>
        <v>35.299999999999997</v>
      </c>
      <c r="L144" s="7">
        <f t="shared" si="23"/>
        <v>1836</v>
      </c>
      <c r="M144" s="7">
        <f t="shared" si="23"/>
        <v>2189.5</v>
      </c>
      <c r="N144" s="7">
        <f t="shared" si="23"/>
        <v>526.73</v>
      </c>
      <c r="O144" s="7">
        <f t="shared" si="23"/>
        <v>64.240000000000009</v>
      </c>
    </row>
    <row r="145" spans="1:16" ht="15.75" customHeight="1">
      <c r="A145" s="209" t="s">
        <v>109</v>
      </c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1"/>
    </row>
    <row r="146" spans="1:16">
      <c r="A146" s="208" t="s">
        <v>0</v>
      </c>
      <c r="B146" s="208" t="s">
        <v>24</v>
      </c>
      <c r="C146" s="213" t="s">
        <v>32</v>
      </c>
      <c r="D146" s="208" t="s">
        <v>25</v>
      </c>
      <c r="E146" s="208"/>
      <c r="F146" s="208"/>
      <c r="G146" s="208" t="s">
        <v>31</v>
      </c>
      <c r="H146" s="208" t="s">
        <v>26</v>
      </c>
      <c r="I146" s="208"/>
      <c r="J146" s="208"/>
      <c r="K146" s="208"/>
      <c r="L146" s="208" t="s">
        <v>27</v>
      </c>
      <c r="M146" s="208"/>
      <c r="N146" s="208"/>
      <c r="O146" s="208"/>
    </row>
    <row r="147" spans="1:16">
      <c r="A147" s="208"/>
      <c r="B147" s="208"/>
      <c r="C147" s="213"/>
      <c r="D147" s="24" t="s">
        <v>2</v>
      </c>
      <c r="E147" s="24" t="s">
        <v>28</v>
      </c>
      <c r="F147" s="4" t="s">
        <v>29</v>
      </c>
      <c r="G147" s="208"/>
      <c r="H147" s="24" t="s">
        <v>23</v>
      </c>
      <c r="I147" s="24" t="s">
        <v>3</v>
      </c>
      <c r="J147" s="24" t="s">
        <v>4</v>
      </c>
      <c r="K147" s="24" t="s">
        <v>5</v>
      </c>
      <c r="L147" s="24" t="s">
        <v>6</v>
      </c>
      <c r="M147" s="24" t="s">
        <v>7</v>
      </c>
      <c r="N147" s="24" t="s">
        <v>8</v>
      </c>
      <c r="O147" s="24" t="s">
        <v>9</v>
      </c>
    </row>
    <row r="148" spans="1:16">
      <c r="A148" s="24"/>
      <c r="B148" s="24" t="s">
        <v>1</v>
      </c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</row>
    <row r="149" spans="1:16">
      <c r="A149" s="42"/>
      <c r="B149" s="45" t="s">
        <v>42</v>
      </c>
      <c r="C149" s="33" t="s">
        <v>86</v>
      </c>
      <c r="D149" s="42">
        <v>11.4</v>
      </c>
      <c r="E149" s="42">
        <v>11.4</v>
      </c>
      <c r="F149" s="42">
        <v>44.3</v>
      </c>
      <c r="G149" s="42">
        <v>330</v>
      </c>
      <c r="H149" s="42">
        <v>0.7</v>
      </c>
      <c r="I149" s="42">
        <v>0.3</v>
      </c>
      <c r="J149" s="42">
        <v>0.06</v>
      </c>
      <c r="K149" s="42">
        <v>0</v>
      </c>
      <c r="L149" s="42">
        <v>373.4</v>
      </c>
      <c r="M149" s="42">
        <v>294.2</v>
      </c>
      <c r="N149" s="42">
        <v>48.5</v>
      </c>
      <c r="O149" s="42">
        <v>0.4</v>
      </c>
    </row>
    <row r="150" spans="1:16">
      <c r="A150" s="24"/>
      <c r="B150" s="27" t="s">
        <v>12</v>
      </c>
      <c r="C150" s="33" t="s">
        <v>56</v>
      </c>
      <c r="D150" s="24">
        <v>7.0000000000000007E-2</v>
      </c>
      <c r="E150" s="24">
        <v>10.8</v>
      </c>
      <c r="F150" s="24">
        <v>0.1</v>
      </c>
      <c r="G150" s="24">
        <v>98.4</v>
      </c>
      <c r="H150" s="24">
        <v>1E-3</v>
      </c>
      <c r="I150" s="42">
        <v>0</v>
      </c>
      <c r="J150" s="42">
        <v>0</v>
      </c>
      <c r="K150" s="42">
        <v>0</v>
      </c>
      <c r="L150" s="24">
        <v>3.6</v>
      </c>
      <c r="M150" s="24">
        <v>4.5</v>
      </c>
      <c r="N150" s="24">
        <v>0.03</v>
      </c>
      <c r="O150" s="24">
        <v>7.0000000000000007E-2</v>
      </c>
    </row>
    <row r="151" spans="1:16" ht="25.5">
      <c r="A151" s="24"/>
      <c r="B151" s="198" t="s">
        <v>206</v>
      </c>
      <c r="C151" s="96" t="s">
        <v>57</v>
      </c>
      <c r="D151" s="195">
        <v>0.1</v>
      </c>
      <c r="E151" s="195">
        <v>0.02</v>
      </c>
      <c r="F151" s="195">
        <v>15.3</v>
      </c>
      <c r="G151" s="195">
        <v>66.3</v>
      </c>
      <c r="H151" s="195">
        <v>0.9</v>
      </c>
      <c r="I151" s="195">
        <v>40.200000000000003</v>
      </c>
      <c r="J151" s="192">
        <v>0</v>
      </c>
      <c r="K151" s="192">
        <v>0</v>
      </c>
      <c r="L151" s="195">
        <v>58.9</v>
      </c>
      <c r="M151" s="195">
        <v>38.4</v>
      </c>
      <c r="N151" s="195">
        <v>23.8</v>
      </c>
      <c r="O151" s="195">
        <v>2.2999999999999998</v>
      </c>
    </row>
    <row r="152" spans="1:16">
      <c r="A152" s="25"/>
      <c r="B152" s="14" t="s">
        <v>11</v>
      </c>
      <c r="C152" s="62" t="s">
        <v>58</v>
      </c>
      <c r="D152" s="25">
        <v>7.6</v>
      </c>
      <c r="E152" s="25">
        <v>0.9</v>
      </c>
      <c r="F152" s="25">
        <v>46.7</v>
      </c>
      <c r="G152" s="25">
        <v>231</v>
      </c>
      <c r="H152" s="25">
        <v>0.16</v>
      </c>
      <c r="I152" s="42">
        <v>0</v>
      </c>
      <c r="J152" s="42">
        <v>0</v>
      </c>
      <c r="K152" s="42">
        <v>0</v>
      </c>
      <c r="L152" s="25">
        <v>23</v>
      </c>
      <c r="M152" s="25">
        <v>84</v>
      </c>
      <c r="N152" s="25">
        <v>33</v>
      </c>
      <c r="O152" s="25">
        <v>1.9</v>
      </c>
    </row>
    <row r="153" spans="1:16">
      <c r="A153" s="205" t="s">
        <v>14</v>
      </c>
      <c r="B153" s="205"/>
      <c r="C153" s="205"/>
      <c r="D153" s="5">
        <f t="shared" ref="D153:O153" si="24">SUM(D149:D152)</f>
        <v>19.170000000000002</v>
      </c>
      <c r="E153" s="5">
        <f t="shared" si="24"/>
        <v>23.12</v>
      </c>
      <c r="F153" s="5">
        <f t="shared" si="24"/>
        <v>106.4</v>
      </c>
      <c r="G153" s="5">
        <f t="shared" si="24"/>
        <v>725.7</v>
      </c>
      <c r="H153" s="5">
        <f t="shared" si="24"/>
        <v>1.7609999999999999</v>
      </c>
      <c r="I153" s="5">
        <f t="shared" si="24"/>
        <v>40.5</v>
      </c>
      <c r="J153" s="5">
        <f t="shared" si="24"/>
        <v>0.06</v>
      </c>
      <c r="K153" s="5">
        <f t="shared" si="24"/>
        <v>0</v>
      </c>
      <c r="L153" s="5">
        <f t="shared" si="24"/>
        <v>458.9</v>
      </c>
      <c r="M153" s="5">
        <f t="shared" si="24"/>
        <v>421.09999999999997</v>
      </c>
      <c r="N153" s="5">
        <f t="shared" si="24"/>
        <v>105.33</v>
      </c>
      <c r="O153" s="5">
        <f t="shared" si="24"/>
        <v>4.67</v>
      </c>
    </row>
    <row r="154" spans="1:16">
      <c r="A154" s="43"/>
      <c r="B154" s="43" t="s">
        <v>15</v>
      </c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10" t="s">
        <v>30</v>
      </c>
    </row>
    <row r="155" spans="1:16">
      <c r="A155" s="42"/>
      <c r="B155" s="188" t="s">
        <v>43</v>
      </c>
      <c r="C155" s="127" t="s">
        <v>58</v>
      </c>
      <c r="D155" s="126">
        <v>4.2</v>
      </c>
      <c r="E155" s="126">
        <v>6.1</v>
      </c>
      <c r="F155" s="126">
        <v>36.4</v>
      </c>
      <c r="G155" s="126">
        <v>214.8</v>
      </c>
      <c r="H155" s="126">
        <v>0.05</v>
      </c>
      <c r="I155" s="126">
        <v>0</v>
      </c>
      <c r="J155" s="126">
        <v>0</v>
      </c>
      <c r="K155" s="126">
        <v>0</v>
      </c>
      <c r="L155" s="126">
        <v>14.5</v>
      </c>
      <c r="M155" s="126">
        <v>45</v>
      </c>
      <c r="N155" s="126">
        <v>10.1</v>
      </c>
      <c r="O155" s="126">
        <v>1</v>
      </c>
    </row>
    <row r="156" spans="1:16">
      <c r="A156" s="44"/>
      <c r="B156" s="47" t="s">
        <v>18</v>
      </c>
      <c r="C156" s="62" t="s">
        <v>57</v>
      </c>
      <c r="D156" s="44">
        <v>0.4</v>
      </c>
      <c r="E156" s="44">
        <v>0</v>
      </c>
      <c r="F156" s="44">
        <v>34.299999999999997</v>
      </c>
      <c r="G156" s="44">
        <v>99.5</v>
      </c>
      <c r="H156" s="44">
        <v>4.0000000000000001E-3</v>
      </c>
      <c r="I156" s="44">
        <v>0.4</v>
      </c>
      <c r="J156" s="44">
        <v>0</v>
      </c>
      <c r="K156" s="44">
        <v>0</v>
      </c>
      <c r="L156" s="44">
        <v>22.2</v>
      </c>
      <c r="M156" s="44">
        <v>15.4</v>
      </c>
      <c r="N156" s="44">
        <v>6</v>
      </c>
      <c r="O156" s="44">
        <v>1.2</v>
      </c>
    </row>
    <row r="157" spans="1:16">
      <c r="A157" s="42"/>
      <c r="B157" s="45" t="s">
        <v>16</v>
      </c>
      <c r="C157" s="33" t="s">
        <v>60</v>
      </c>
      <c r="D157" s="42">
        <v>1</v>
      </c>
      <c r="E157" s="42">
        <v>1</v>
      </c>
      <c r="F157" s="42">
        <v>24.5</v>
      </c>
      <c r="G157" s="42">
        <v>112.5</v>
      </c>
      <c r="H157" s="42">
        <v>7.0000000000000007E-2</v>
      </c>
      <c r="I157" s="42">
        <v>412.5</v>
      </c>
      <c r="J157" s="42">
        <v>0</v>
      </c>
      <c r="K157" s="42">
        <v>0</v>
      </c>
      <c r="L157" s="42">
        <v>40</v>
      </c>
      <c r="M157" s="42">
        <v>27.5</v>
      </c>
      <c r="N157" s="42">
        <v>22.5</v>
      </c>
      <c r="O157" s="42">
        <v>5.5</v>
      </c>
    </row>
    <row r="158" spans="1:16">
      <c r="A158" s="205" t="s">
        <v>14</v>
      </c>
      <c r="B158" s="205"/>
      <c r="C158" s="205"/>
      <c r="D158" s="5">
        <f t="shared" ref="D158:O158" si="25">SUM(D155:D157)</f>
        <v>5.6000000000000005</v>
      </c>
      <c r="E158" s="5">
        <f t="shared" si="25"/>
        <v>7.1</v>
      </c>
      <c r="F158" s="5">
        <f t="shared" si="25"/>
        <v>95.199999999999989</v>
      </c>
      <c r="G158" s="5">
        <f t="shared" si="25"/>
        <v>426.8</v>
      </c>
      <c r="H158" s="5">
        <f t="shared" si="25"/>
        <v>0.12400000000000001</v>
      </c>
      <c r="I158" s="5">
        <f t="shared" si="25"/>
        <v>412.9</v>
      </c>
      <c r="J158" s="5">
        <f t="shared" si="25"/>
        <v>0</v>
      </c>
      <c r="K158" s="5">
        <f t="shared" si="25"/>
        <v>0</v>
      </c>
      <c r="L158" s="5">
        <f t="shared" si="25"/>
        <v>76.7</v>
      </c>
      <c r="M158" s="5">
        <f t="shared" si="25"/>
        <v>87.9</v>
      </c>
      <c r="N158" s="5">
        <f t="shared" si="25"/>
        <v>38.6</v>
      </c>
      <c r="O158" s="5">
        <f t="shared" si="25"/>
        <v>7.7</v>
      </c>
    </row>
    <row r="159" spans="1:16">
      <c r="A159" s="46"/>
      <c r="B159" s="46" t="s">
        <v>17</v>
      </c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</row>
    <row r="160" spans="1:16">
      <c r="A160" s="42"/>
      <c r="B160" s="137" t="s">
        <v>147</v>
      </c>
      <c r="C160" s="133" t="s">
        <v>138</v>
      </c>
      <c r="D160" s="136">
        <v>0.3</v>
      </c>
      <c r="E160" s="136">
        <v>4.9000000000000004</v>
      </c>
      <c r="F160" s="136">
        <v>1.5</v>
      </c>
      <c r="G160" s="136">
        <v>52.4</v>
      </c>
      <c r="H160" s="136">
        <v>0.02</v>
      </c>
      <c r="I160" s="136">
        <v>3</v>
      </c>
      <c r="J160" s="136">
        <v>0</v>
      </c>
      <c r="K160" s="136">
        <v>0</v>
      </c>
      <c r="L160" s="136">
        <v>8.1999999999999993</v>
      </c>
      <c r="M160" s="136">
        <v>17.8</v>
      </c>
      <c r="N160" s="136">
        <v>4.9000000000000004</v>
      </c>
      <c r="O160" s="136">
        <v>0.17</v>
      </c>
    </row>
    <row r="161" spans="1:16">
      <c r="A161" s="208"/>
      <c r="B161" s="45" t="s">
        <v>87</v>
      </c>
      <c r="C161" s="60" t="s">
        <v>141</v>
      </c>
      <c r="D161" s="217">
        <v>9.8000000000000007</v>
      </c>
      <c r="E161" s="217">
        <v>12.6</v>
      </c>
      <c r="F161" s="217">
        <v>17.899999999999999</v>
      </c>
      <c r="G161" s="217">
        <v>229.8</v>
      </c>
      <c r="H161" s="217">
        <v>0.11</v>
      </c>
      <c r="I161" s="217">
        <v>52</v>
      </c>
      <c r="J161" s="217">
        <v>0.01</v>
      </c>
      <c r="K161" s="220">
        <v>0</v>
      </c>
      <c r="L161" s="217">
        <v>65.7</v>
      </c>
      <c r="M161" s="217">
        <v>89</v>
      </c>
      <c r="N161" s="217">
        <v>39.1</v>
      </c>
      <c r="O161" s="217">
        <v>1.2</v>
      </c>
    </row>
    <row r="162" spans="1:16">
      <c r="A162" s="208"/>
      <c r="B162" s="45" t="s">
        <v>88</v>
      </c>
      <c r="C162" s="33" t="s">
        <v>65</v>
      </c>
      <c r="D162" s="217"/>
      <c r="E162" s="217"/>
      <c r="F162" s="217"/>
      <c r="G162" s="217"/>
      <c r="H162" s="217"/>
      <c r="I162" s="217"/>
      <c r="J162" s="217"/>
      <c r="K162" s="218"/>
      <c r="L162" s="217"/>
      <c r="M162" s="217"/>
      <c r="N162" s="217"/>
      <c r="O162" s="217"/>
    </row>
    <row r="163" spans="1:16">
      <c r="A163" s="42"/>
      <c r="B163" s="154" t="s">
        <v>173</v>
      </c>
      <c r="C163" s="42" t="s">
        <v>90</v>
      </c>
      <c r="D163" s="42">
        <v>12.6</v>
      </c>
      <c r="E163" s="42">
        <v>15.4</v>
      </c>
      <c r="F163" s="42">
        <v>3.8</v>
      </c>
      <c r="G163" s="42">
        <v>206.9</v>
      </c>
      <c r="H163" s="42">
        <v>0.06</v>
      </c>
      <c r="I163" s="42">
        <v>3</v>
      </c>
      <c r="J163" s="42">
        <v>0.01</v>
      </c>
      <c r="K163" s="42">
        <v>0</v>
      </c>
      <c r="L163" s="42">
        <v>25.6</v>
      </c>
      <c r="M163" s="42">
        <v>169.4</v>
      </c>
      <c r="N163" s="42">
        <v>27</v>
      </c>
      <c r="O163" s="42">
        <v>2.2000000000000002</v>
      </c>
    </row>
    <row r="164" spans="1:16">
      <c r="A164" s="42"/>
      <c r="B164" s="45" t="s">
        <v>53</v>
      </c>
      <c r="C164" s="133" t="s">
        <v>148</v>
      </c>
      <c r="D164" s="42">
        <v>9.1999999999999993</v>
      </c>
      <c r="E164" s="42">
        <v>7.8</v>
      </c>
      <c r="F164" s="42">
        <v>20.399999999999999</v>
      </c>
      <c r="G164" s="42">
        <v>191.2</v>
      </c>
      <c r="H164" s="42">
        <v>0.04</v>
      </c>
      <c r="I164" s="42">
        <v>0</v>
      </c>
      <c r="J164" s="42">
        <v>0</v>
      </c>
      <c r="K164" s="42">
        <v>0</v>
      </c>
      <c r="L164" s="42">
        <v>10.4</v>
      </c>
      <c r="M164" s="42">
        <v>46.6</v>
      </c>
      <c r="N164" s="42">
        <v>14.4</v>
      </c>
      <c r="O164" s="42">
        <v>1.1000000000000001</v>
      </c>
    </row>
    <row r="165" spans="1:16">
      <c r="A165" s="42"/>
      <c r="B165" s="137" t="s">
        <v>93</v>
      </c>
      <c r="C165" s="33" t="s">
        <v>57</v>
      </c>
      <c r="D165" s="42">
        <v>0</v>
      </c>
      <c r="E165" s="42">
        <v>0</v>
      </c>
      <c r="F165" s="42">
        <v>20</v>
      </c>
      <c r="G165" s="42">
        <v>80</v>
      </c>
      <c r="H165" s="42">
        <v>0.02</v>
      </c>
      <c r="I165" s="42">
        <v>4</v>
      </c>
      <c r="J165" s="42">
        <v>0</v>
      </c>
      <c r="K165" s="42">
        <v>0</v>
      </c>
      <c r="L165" s="42">
        <v>14</v>
      </c>
      <c r="M165" s="42">
        <v>14</v>
      </c>
      <c r="N165" s="42">
        <v>8</v>
      </c>
      <c r="O165" s="42">
        <v>0.6</v>
      </c>
    </row>
    <row r="166" spans="1:16">
      <c r="A166" s="42"/>
      <c r="B166" s="64" t="s">
        <v>19</v>
      </c>
      <c r="C166" s="41" t="s">
        <v>64</v>
      </c>
      <c r="D166" s="41">
        <v>7</v>
      </c>
      <c r="E166" s="41">
        <v>1.5</v>
      </c>
      <c r="F166" s="41">
        <v>65.5</v>
      </c>
      <c r="G166" s="41">
        <v>271.5</v>
      </c>
      <c r="H166" s="41">
        <v>0.2</v>
      </c>
      <c r="I166" s="42">
        <v>0</v>
      </c>
      <c r="J166" s="42">
        <v>0</v>
      </c>
      <c r="K166" s="42">
        <v>0</v>
      </c>
      <c r="L166" s="41">
        <v>52.5</v>
      </c>
      <c r="M166" s="41">
        <v>237</v>
      </c>
      <c r="N166" s="41">
        <v>70.5</v>
      </c>
      <c r="O166" s="41">
        <v>5.8</v>
      </c>
    </row>
    <row r="167" spans="1:16">
      <c r="A167" s="42"/>
      <c r="B167" s="64" t="s">
        <v>11</v>
      </c>
      <c r="C167" s="41" t="s">
        <v>58</v>
      </c>
      <c r="D167" s="41">
        <v>7.6</v>
      </c>
      <c r="E167" s="41">
        <v>0.9</v>
      </c>
      <c r="F167" s="41">
        <v>46.7</v>
      </c>
      <c r="G167" s="41">
        <v>231</v>
      </c>
      <c r="H167" s="41">
        <v>0.16</v>
      </c>
      <c r="I167" s="42">
        <v>0</v>
      </c>
      <c r="J167" s="42">
        <v>0</v>
      </c>
      <c r="K167" s="42">
        <v>0</v>
      </c>
      <c r="L167" s="41">
        <v>23</v>
      </c>
      <c r="M167" s="41">
        <v>84</v>
      </c>
      <c r="N167" s="41">
        <v>33</v>
      </c>
      <c r="O167" s="41">
        <v>1.9</v>
      </c>
    </row>
    <row r="168" spans="1:16">
      <c r="A168" s="201" t="s">
        <v>14</v>
      </c>
      <c r="B168" s="201"/>
      <c r="C168" s="201"/>
      <c r="D168" s="13">
        <f t="shared" ref="D168:O168" si="26">SUM(D160:D167)</f>
        <v>46.500000000000007</v>
      </c>
      <c r="E168" s="13">
        <f t="shared" si="26"/>
        <v>43.099999999999994</v>
      </c>
      <c r="F168" s="13">
        <f t="shared" si="26"/>
        <v>175.8</v>
      </c>
      <c r="G168" s="13">
        <f t="shared" si="26"/>
        <v>1262.8</v>
      </c>
      <c r="H168" s="16">
        <f t="shared" si="26"/>
        <v>0.61</v>
      </c>
      <c r="I168" s="13">
        <f t="shared" si="26"/>
        <v>62</v>
      </c>
      <c r="J168" s="13">
        <f t="shared" si="26"/>
        <v>0.02</v>
      </c>
      <c r="K168" s="13">
        <f t="shared" si="26"/>
        <v>0</v>
      </c>
      <c r="L168" s="13">
        <f t="shared" si="26"/>
        <v>199.4</v>
      </c>
      <c r="M168" s="13">
        <f t="shared" si="26"/>
        <v>657.8</v>
      </c>
      <c r="N168" s="13">
        <f t="shared" si="26"/>
        <v>196.9</v>
      </c>
      <c r="O168" s="13">
        <f t="shared" si="26"/>
        <v>12.97</v>
      </c>
    </row>
    <row r="169" spans="1:16">
      <c r="A169" s="24"/>
      <c r="B169" s="24" t="s">
        <v>20</v>
      </c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</row>
    <row r="170" spans="1:16">
      <c r="A170" s="42"/>
      <c r="B170" s="166" t="s">
        <v>188</v>
      </c>
      <c r="C170" s="164" t="s">
        <v>68</v>
      </c>
      <c r="D170" s="163">
        <v>4</v>
      </c>
      <c r="E170" s="163">
        <v>6</v>
      </c>
      <c r="F170" s="163">
        <v>36.1</v>
      </c>
      <c r="G170" s="163">
        <v>212.8</v>
      </c>
      <c r="H170" s="163">
        <v>0.03</v>
      </c>
      <c r="I170" s="163">
        <v>0</v>
      </c>
      <c r="J170" s="163">
        <v>0</v>
      </c>
      <c r="K170" s="163">
        <v>0</v>
      </c>
      <c r="L170" s="163">
        <v>14.5</v>
      </c>
      <c r="M170" s="163">
        <v>45</v>
      </c>
      <c r="N170" s="163">
        <v>10</v>
      </c>
      <c r="O170" s="163">
        <v>1</v>
      </c>
    </row>
    <row r="171" spans="1:16">
      <c r="A171" s="45"/>
      <c r="B171" s="198" t="s">
        <v>209</v>
      </c>
      <c r="C171" s="193">
        <v>200</v>
      </c>
      <c r="D171" s="192">
        <v>5.6</v>
      </c>
      <c r="E171" s="192">
        <v>5</v>
      </c>
      <c r="F171" s="192">
        <v>22</v>
      </c>
      <c r="G171" s="192">
        <v>156</v>
      </c>
      <c r="H171" s="192">
        <v>0.06</v>
      </c>
      <c r="I171" s="192">
        <v>1.8</v>
      </c>
      <c r="J171" s="192">
        <v>0.04</v>
      </c>
      <c r="K171" s="192">
        <v>0</v>
      </c>
      <c r="L171" s="192">
        <v>242</v>
      </c>
      <c r="M171" s="192">
        <v>188</v>
      </c>
      <c r="N171" s="192">
        <v>30</v>
      </c>
      <c r="O171" s="192">
        <v>0.2</v>
      </c>
      <c r="P171" s="10" t="s">
        <v>30</v>
      </c>
    </row>
    <row r="172" spans="1:16">
      <c r="A172" s="205" t="s">
        <v>14</v>
      </c>
      <c r="B172" s="205"/>
      <c r="C172" s="205"/>
      <c r="D172" s="5">
        <f t="shared" ref="D172:O172" si="27">SUM(D170:D171)</f>
        <v>9.6</v>
      </c>
      <c r="E172" s="5">
        <f t="shared" si="27"/>
        <v>11</v>
      </c>
      <c r="F172" s="5">
        <f t="shared" si="27"/>
        <v>58.1</v>
      </c>
      <c r="G172" s="5">
        <f t="shared" si="27"/>
        <v>368.8</v>
      </c>
      <c r="H172" s="5">
        <f t="shared" si="27"/>
        <v>0.09</v>
      </c>
      <c r="I172" s="5">
        <f t="shared" si="27"/>
        <v>1.8</v>
      </c>
      <c r="J172" s="5">
        <f t="shared" si="27"/>
        <v>0.04</v>
      </c>
      <c r="K172" s="5">
        <f t="shared" si="27"/>
        <v>0</v>
      </c>
      <c r="L172" s="5">
        <f t="shared" si="27"/>
        <v>256.5</v>
      </c>
      <c r="M172" s="5">
        <f t="shared" si="27"/>
        <v>233</v>
      </c>
      <c r="N172" s="5">
        <f t="shared" si="27"/>
        <v>40</v>
      </c>
      <c r="O172" s="5">
        <f t="shared" si="27"/>
        <v>1.2</v>
      </c>
    </row>
    <row r="173" spans="1:16">
      <c r="A173" s="43"/>
      <c r="B173" s="43" t="s">
        <v>21</v>
      </c>
      <c r="C173" s="59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</row>
    <row r="174" spans="1:16" ht="25.5">
      <c r="A174" s="42"/>
      <c r="B174" s="45" t="s">
        <v>91</v>
      </c>
      <c r="C174" s="42" t="s">
        <v>72</v>
      </c>
      <c r="D174" s="48">
        <v>1.5</v>
      </c>
      <c r="E174" s="48">
        <v>3.7</v>
      </c>
      <c r="F174" s="48">
        <v>13.5</v>
      </c>
      <c r="G174" s="48">
        <v>93.5</v>
      </c>
      <c r="H174" s="48">
        <v>0.3</v>
      </c>
      <c r="I174" s="48">
        <v>3.7</v>
      </c>
      <c r="J174" s="48">
        <v>0</v>
      </c>
      <c r="K174" s="48">
        <v>0</v>
      </c>
      <c r="L174" s="48">
        <v>42.4</v>
      </c>
      <c r="M174" s="48">
        <v>42.7</v>
      </c>
      <c r="N174" s="48">
        <v>29.5</v>
      </c>
      <c r="O174" s="48">
        <v>0.5</v>
      </c>
    </row>
    <row r="175" spans="1:16" ht="15" customHeight="1">
      <c r="A175" s="65"/>
      <c r="B175" s="21" t="s">
        <v>175</v>
      </c>
      <c r="C175" s="19" t="s">
        <v>202</v>
      </c>
      <c r="D175" s="19">
        <v>14.2</v>
      </c>
      <c r="E175" s="19">
        <v>1.6</v>
      </c>
      <c r="F175" s="19">
        <v>3.9</v>
      </c>
      <c r="G175" s="19">
        <v>105.3</v>
      </c>
      <c r="H175" s="19">
        <v>0.1</v>
      </c>
      <c r="I175" s="19">
        <v>1.8</v>
      </c>
      <c r="J175" s="19">
        <v>0.01</v>
      </c>
      <c r="K175" s="151">
        <v>0</v>
      </c>
      <c r="L175" s="19">
        <v>40</v>
      </c>
      <c r="M175" s="19">
        <v>240</v>
      </c>
      <c r="N175" s="19">
        <v>55</v>
      </c>
      <c r="O175" s="19">
        <v>0.8</v>
      </c>
    </row>
    <row r="176" spans="1:16">
      <c r="A176" s="26"/>
      <c r="B176" s="27" t="s">
        <v>22</v>
      </c>
      <c r="C176" s="33" t="s">
        <v>57</v>
      </c>
      <c r="D176" s="42">
        <v>0</v>
      </c>
      <c r="E176" s="42">
        <v>0</v>
      </c>
      <c r="F176" s="24">
        <v>14.7</v>
      </c>
      <c r="G176" s="24">
        <v>59.7</v>
      </c>
      <c r="H176" s="24">
        <v>0.9</v>
      </c>
      <c r="I176" s="24">
        <v>0</v>
      </c>
      <c r="J176" s="42">
        <v>0</v>
      </c>
      <c r="K176" s="42">
        <v>0</v>
      </c>
      <c r="L176" s="24">
        <v>9</v>
      </c>
      <c r="M176" s="42">
        <v>0</v>
      </c>
      <c r="N176" s="24">
        <v>3</v>
      </c>
      <c r="O176" s="24">
        <v>0.1</v>
      </c>
    </row>
    <row r="177" spans="1:15">
      <c r="A177" s="26"/>
      <c r="B177" s="27" t="s">
        <v>11</v>
      </c>
      <c r="C177" s="33" t="s">
        <v>58</v>
      </c>
      <c r="D177" s="24">
        <v>7.6</v>
      </c>
      <c r="E177" s="24">
        <v>0.9</v>
      </c>
      <c r="F177" s="24">
        <v>46.7</v>
      </c>
      <c r="G177" s="24">
        <v>231</v>
      </c>
      <c r="H177" s="24">
        <v>0.1</v>
      </c>
      <c r="I177" s="24">
        <v>0</v>
      </c>
      <c r="J177" s="42">
        <v>0</v>
      </c>
      <c r="K177" s="42">
        <v>0</v>
      </c>
      <c r="L177" s="24">
        <v>23</v>
      </c>
      <c r="M177" s="24">
        <v>84</v>
      </c>
      <c r="N177" s="24">
        <v>33</v>
      </c>
      <c r="O177" s="24">
        <v>1.9</v>
      </c>
    </row>
    <row r="178" spans="1:15">
      <c r="A178" s="205" t="s">
        <v>14</v>
      </c>
      <c r="B178" s="201"/>
      <c r="C178" s="201"/>
      <c r="D178" s="13">
        <f t="shared" ref="D178:O178" si="28">SUM(D174:D177)</f>
        <v>23.299999999999997</v>
      </c>
      <c r="E178" s="13">
        <f t="shared" si="28"/>
        <v>6.2000000000000011</v>
      </c>
      <c r="F178" s="13">
        <f t="shared" si="28"/>
        <v>78.8</v>
      </c>
      <c r="G178" s="13">
        <f t="shared" si="28"/>
        <v>489.5</v>
      </c>
      <c r="H178" s="13">
        <f t="shared" si="28"/>
        <v>1.4000000000000001</v>
      </c>
      <c r="I178" s="13">
        <f t="shared" si="28"/>
        <v>5.5</v>
      </c>
      <c r="J178" s="13">
        <f t="shared" si="28"/>
        <v>0.01</v>
      </c>
      <c r="K178" s="13">
        <f t="shared" si="28"/>
        <v>0</v>
      </c>
      <c r="L178" s="13">
        <f t="shared" si="28"/>
        <v>114.4</v>
      </c>
      <c r="M178" s="13">
        <f t="shared" si="28"/>
        <v>366.7</v>
      </c>
      <c r="N178" s="13">
        <f t="shared" si="28"/>
        <v>120.5</v>
      </c>
      <c r="O178" s="13">
        <f t="shared" si="28"/>
        <v>3.3</v>
      </c>
    </row>
    <row r="179" spans="1:15">
      <c r="A179" s="206" t="s">
        <v>125</v>
      </c>
      <c r="B179" s="206"/>
      <c r="C179" s="206"/>
      <c r="D179" s="7">
        <f t="shared" ref="D179:O179" si="29">D178+D172+D168+D158+D153</f>
        <v>104.17</v>
      </c>
      <c r="E179" s="7">
        <f t="shared" si="29"/>
        <v>90.52</v>
      </c>
      <c r="F179" s="7">
        <f t="shared" si="29"/>
        <v>514.30000000000007</v>
      </c>
      <c r="G179" s="7">
        <f t="shared" si="29"/>
        <v>3273.6000000000004</v>
      </c>
      <c r="H179" s="9">
        <f t="shared" si="29"/>
        <v>3.9850000000000003</v>
      </c>
      <c r="I179" s="7">
        <f t="shared" si="29"/>
        <v>522.70000000000005</v>
      </c>
      <c r="J179" s="7">
        <f t="shared" si="29"/>
        <v>0.13</v>
      </c>
      <c r="K179" s="7">
        <f t="shared" si="29"/>
        <v>0</v>
      </c>
      <c r="L179" s="7">
        <f t="shared" si="29"/>
        <v>1105.9000000000001</v>
      </c>
      <c r="M179" s="7">
        <f t="shared" si="29"/>
        <v>1766.5</v>
      </c>
      <c r="N179" s="7">
        <f t="shared" si="29"/>
        <v>501.33</v>
      </c>
      <c r="O179" s="7">
        <f t="shared" si="29"/>
        <v>29.839999999999996</v>
      </c>
    </row>
    <row r="180" spans="1:15" ht="15.75" customHeight="1">
      <c r="A180" s="209" t="s">
        <v>110</v>
      </c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1"/>
    </row>
    <row r="181" spans="1:15" ht="25.5">
      <c r="A181" s="208" t="s">
        <v>0</v>
      </c>
      <c r="B181" s="24" t="s">
        <v>24</v>
      </c>
      <c r="C181" s="213" t="s">
        <v>32</v>
      </c>
      <c r="D181" s="208" t="s">
        <v>25</v>
      </c>
      <c r="E181" s="208"/>
      <c r="F181" s="208"/>
      <c r="G181" s="208" t="s">
        <v>31</v>
      </c>
      <c r="H181" s="208" t="s">
        <v>26</v>
      </c>
      <c r="I181" s="208"/>
      <c r="J181" s="208"/>
      <c r="K181" s="208"/>
      <c r="L181" s="208" t="s">
        <v>27</v>
      </c>
      <c r="M181" s="208"/>
      <c r="N181" s="208"/>
      <c r="O181" s="208"/>
    </row>
    <row r="182" spans="1:15">
      <c r="A182" s="208"/>
      <c r="B182" s="6"/>
      <c r="C182" s="213"/>
      <c r="D182" s="24" t="s">
        <v>2</v>
      </c>
      <c r="E182" s="24" t="s">
        <v>28</v>
      </c>
      <c r="F182" s="4" t="s">
        <v>29</v>
      </c>
      <c r="G182" s="208"/>
      <c r="H182" s="24" t="s">
        <v>23</v>
      </c>
      <c r="I182" s="24" t="s">
        <v>3</v>
      </c>
      <c r="J182" s="24" t="s">
        <v>4</v>
      </c>
      <c r="K182" s="24" t="s">
        <v>5</v>
      </c>
      <c r="L182" s="24" t="s">
        <v>6</v>
      </c>
      <c r="M182" s="24" t="s">
        <v>7</v>
      </c>
      <c r="N182" s="24" t="s">
        <v>8</v>
      </c>
      <c r="O182" s="24" t="s">
        <v>9</v>
      </c>
    </row>
    <row r="183" spans="1:15">
      <c r="A183" s="23"/>
      <c r="B183" s="23" t="s">
        <v>1</v>
      </c>
      <c r="C183" s="222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4"/>
    </row>
    <row r="184" spans="1:15">
      <c r="A184" s="27"/>
      <c r="B184" s="27" t="s">
        <v>46</v>
      </c>
      <c r="C184" s="190" t="s">
        <v>86</v>
      </c>
      <c r="D184" s="24">
        <v>11.4</v>
      </c>
      <c r="E184" s="24">
        <v>11.4</v>
      </c>
      <c r="F184" s="24">
        <v>44.3</v>
      </c>
      <c r="G184" s="24">
        <v>330</v>
      </c>
      <c r="H184" s="24">
        <v>0.7</v>
      </c>
      <c r="I184" s="24">
        <v>0.3</v>
      </c>
      <c r="J184" s="24">
        <v>0.06</v>
      </c>
      <c r="K184" s="42">
        <v>0</v>
      </c>
      <c r="L184" s="24">
        <v>373.4</v>
      </c>
      <c r="M184" s="24">
        <v>294.2</v>
      </c>
      <c r="N184" s="24">
        <v>48.5</v>
      </c>
      <c r="O184" s="24">
        <v>0.4</v>
      </c>
    </row>
    <row r="185" spans="1:15">
      <c r="A185" s="42"/>
      <c r="B185" s="45" t="s">
        <v>12</v>
      </c>
      <c r="C185" s="33" t="s">
        <v>56</v>
      </c>
      <c r="D185" s="42">
        <v>7.0000000000000007E-2</v>
      </c>
      <c r="E185" s="42">
        <v>10.8</v>
      </c>
      <c r="F185" s="42">
        <v>0.1</v>
      </c>
      <c r="G185" s="42">
        <v>98.4</v>
      </c>
      <c r="H185" s="42">
        <v>1E-3</v>
      </c>
      <c r="I185" s="42">
        <v>0</v>
      </c>
      <c r="J185" s="42">
        <v>0</v>
      </c>
      <c r="K185" s="42">
        <v>0</v>
      </c>
      <c r="L185" s="42">
        <v>3.6</v>
      </c>
      <c r="M185" s="42">
        <v>4.5</v>
      </c>
      <c r="N185" s="42">
        <v>0.03</v>
      </c>
      <c r="O185" s="42">
        <v>7.0000000000000007E-2</v>
      </c>
    </row>
    <row r="186" spans="1:15">
      <c r="A186" s="24"/>
      <c r="B186" s="27" t="s">
        <v>13</v>
      </c>
      <c r="C186" s="33" t="s">
        <v>55</v>
      </c>
      <c r="D186" s="24">
        <v>5.7</v>
      </c>
      <c r="E186" s="24">
        <v>5.8</v>
      </c>
      <c r="F186" s="42">
        <v>0</v>
      </c>
      <c r="G186" s="24">
        <v>7.74</v>
      </c>
      <c r="H186" s="42">
        <v>0</v>
      </c>
      <c r="I186" s="24">
        <v>0.6</v>
      </c>
      <c r="J186" s="42">
        <v>0</v>
      </c>
      <c r="K186" s="42">
        <v>0</v>
      </c>
      <c r="L186" s="24">
        <v>228.8</v>
      </c>
      <c r="M186" s="24">
        <v>118.8</v>
      </c>
      <c r="N186" s="24">
        <v>5.5</v>
      </c>
      <c r="O186" s="24">
        <v>0.2</v>
      </c>
    </row>
    <row r="187" spans="1:15">
      <c r="A187" s="24"/>
      <c r="B187" s="184" t="s">
        <v>22</v>
      </c>
      <c r="C187" s="181" t="s">
        <v>57</v>
      </c>
      <c r="D187" s="180">
        <v>0</v>
      </c>
      <c r="E187" s="180">
        <v>0</v>
      </c>
      <c r="F187" s="180">
        <v>14.7</v>
      </c>
      <c r="G187" s="180">
        <v>59.7</v>
      </c>
      <c r="H187" s="180">
        <v>0.9</v>
      </c>
      <c r="I187" s="180">
        <v>0</v>
      </c>
      <c r="J187" s="180">
        <v>0</v>
      </c>
      <c r="K187" s="180">
        <v>0</v>
      </c>
      <c r="L187" s="180">
        <v>9</v>
      </c>
      <c r="M187" s="180">
        <v>0</v>
      </c>
      <c r="N187" s="180">
        <v>3</v>
      </c>
      <c r="O187" s="180">
        <v>0.1</v>
      </c>
    </row>
    <row r="188" spans="1:15">
      <c r="A188" s="27"/>
      <c r="B188" s="27" t="s">
        <v>11</v>
      </c>
      <c r="C188" s="33" t="s">
        <v>58</v>
      </c>
      <c r="D188" s="24">
        <v>7.6</v>
      </c>
      <c r="E188" s="24">
        <v>0.9</v>
      </c>
      <c r="F188" s="24">
        <v>46.7</v>
      </c>
      <c r="G188" s="24">
        <v>231</v>
      </c>
      <c r="H188" s="24">
        <v>0.16</v>
      </c>
      <c r="I188" s="42">
        <v>0</v>
      </c>
      <c r="J188" s="42">
        <v>0</v>
      </c>
      <c r="K188" s="42">
        <v>0</v>
      </c>
      <c r="L188" s="24">
        <v>23</v>
      </c>
      <c r="M188" s="24">
        <v>84</v>
      </c>
      <c r="N188" s="24">
        <v>33</v>
      </c>
      <c r="O188" s="24">
        <v>1.9</v>
      </c>
    </row>
    <row r="189" spans="1:15">
      <c r="A189" s="205" t="s">
        <v>14</v>
      </c>
      <c r="B189" s="205"/>
      <c r="C189" s="205"/>
      <c r="D189" s="5">
        <f t="shared" ref="D189:O189" si="30">SUM(D184:D188)</f>
        <v>24.770000000000003</v>
      </c>
      <c r="E189" s="5">
        <f t="shared" si="30"/>
        <v>28.900000000000002</v>
      </c>
      <c r="F189" s="5">
        <f t="shared" si="30"/>
        <v>105.8</v>
      </c>
      <c r="G189" s="5">
        <f t="shared" si="30"/>
        <v>726.83999999999992</v>
      </c>
      <c r="H189" s="5">
        <f t="shared" si="30"/>
        <v>1.7609999999999999</v>
      </c>
      <c r="I189" s="5">
        <f t="shared" si="30"/>
        <v>0.89999999999999991</v>
      </c>
      <c r="J189" s="5">
        <f t="shared" si="30"/>
        <v>0.06</v>
      </c>
      <c r="K189" s="5">
        <f t="shared" si="30"/>
        <v>0</v>
      </c>
      <c r="L189" s="5">
        <f t="shared" si="30"/>
        <v>637.79999999999995</v>
      </c>
      <c r="M189" s="5">
        <f t="shared" si="30"/>
        <v>501.5</v>
      </c>
      <c r="N189" s="5">
        <f t="shared" si="30"/>
        <v>90.03</v>
      </c>
      <c r="O189" s="5">
        <f t="shared" si="30"/>
        <v>2.67</v>
      </c>
    </row>
    <row r="190" spans="1:15">
      <c r="A190" s="43"/>
      <c r="B190" s="43" t="s">
        <v>15</v>
      </c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</row>
    <row r="191" spans="1:15">
      <c r="A191" s="42"/>
      <c r="B191" s="137" t="s">
        <v>70</v>
      </c>
      <c r="C191" s="61" t="s">
        <v>57</v>
      </c>
      <c r="D191" s="41">
        <v>5.6</v>
      </c>
      <c r="E191" s="41">
        <v>5</v>
      </c>
      <c r="F191" s="41">
        <v>14.3</v>
      </c>
      <c r="G191" s="41">
        <v>125.9</v>
      </c>
      <c r="H191" s="41">
        <v>0.6</v>
      </c>
      <c r="I191" s="41">
        <v>0.2</v>
      </c>
      <c r="J191" s="41">
        <v>0.04</v>
      </c>
      <c r="K191" s="41">
        <v>0</v>
      </c>
      <c r="L191" s="41">
        <v>246</v>
      </c>
      <c r="M191" s="41">
        <v>180</v>
      </c>
      <c r="N191" s="41">
        <v>16</v>
      </c>
      <c r="O191" s="41">
        <v>0.1</v>
      </c>
    </row>
    <row r="192" spans="1:15">
      <c r="A192" s="45"/>
      <c r="B192" s="198" t="s">
        <v>210</v>
      </c>
      <c r="C192" s="135" t="s">
        <v>58</v>
      </c>
      <c r="D192" s="126">
        <v>6.3</v>
      </c>
      <c r="E192" s="126">
        <v>9.6999999999999993</v>
      </c>
      <c r="F192" s="126">
        <v>32.4</v>
      </c>
      <c r="G192" s="126">
        <v>260</v>
      </c>
      <c r="H192" s="126">
        <v>7.0000000000000007E-2</v>
      </c>
      <c r="I192" s="126">
        <v>36.5</v>
      </c>
      <c r="J192" s="126">
        <v>0.03</v>
      </c>
      <c r="K192" s="126">
        <v>0.01</v>
      </c>
      <c r="L192" s="126">
        <v>0.02</v>
      </c>
      <c r="M192" s="126">
        <v>89</v>
      </c>
      <c r="N192" s="126">
        <v>25.4</v>
      </c>
      <c r="O192" s="126">
        <v>0.1</v>
      </c>
    </row>
    <row r="193" spans="1:16">
      <c r="A193" s="201" t="s">
        <v>14</v>
      </c>
      <c r="B193" s="201"/>
      <c r="C193" s="201"/>
      <c r="D193" s="13">
        <f t="shared" ref="D193:O193" si="31">SUM(D191:D192)</f>
        <v>11.899999999999999</v>
      </c>
      <c r="E193" s="13">
        <f t="shared" si="31"/>
        <v>14.7</v>
      </c>
      <c r="F193" s="13">
        <f t="shared" si="31"/>
        <v>46.7</v>
      </c>
      <c r="G193" s="13">
        <f t="shared" si="31"/>
        <v>385.9</v>
      </c>
      <c r="H193" s="13">
        <f t="shared" si="31"/>
        <v>0.66999999999999993</v>
      </c>
      <c r="I193" s="13">
        <f t="shared" si="31"/>
        <v>36.700000000000003</v>
      </c>
      <c r="J193" s="13">
        <f t="shared" si="31"/>
        <v>7.0000000000000007E-2</v>
      </c>
      <c r="K193" s="13">
        <f t="shared" si="31"/>
        <v>0.01</v>
      </c>
      <c r="L193" s="13">
        <f t="shared" si="31"/>
        <v>246.02</v>
      </c>
      <c r="M193" s="13">
        <f t="shared" si="31"/>
        <v>269</v>
      </c>
      <c r="N193" s="13">
        <f t="shared" si="31"/>
        <v>41.4</v>
      </c>
      <c r="O193" s="13">
        <f t="shared" si="31"/>
        <v>0.2</v>
      </c>
    </row>
    <row r="194" spans="1:16">
      <c r="A194" s="43"/>
      <c r="B194" s="23" t="s">
        <v>17</v>
      </c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</row>
    <row r="195" spans="1:16" ht="25.5">
      <c r="A195" s="170" t="s">
        <v>30</v>
      </c>
      <c r="B195" s="147" t="s">
        <v>165</v>
      </c>
      <c r="C195" s="135" t="s">
        <v>89</v>
      </c>
      <c r="D195" s="133">
        <v>0.6</v>
      </c>
      <c r="E195" s="133">
        <v>2.7</v>
      </c>
      <c r="F195" s="133">
        <v>2.4</v>
      </c>
      <c r="G195" s="133">
        <v>36.6</v>
      </c>
      <c r="H195" s="133">
        <v>0.06</v>
      </c>
      <c r="I195" s="133">
        <v>2.1</v>
      </c>
      <c r="J195" s="133">
        <v>0</v>
      </c>
      <c r="K195" s="133">
        <v>0</v>
      </c>
      <c r="L195" s="133">
        <v>12.3</v>
      </c>
      <c r="M195" s="133">
        <v>11.1</v>
      </c>
      <c r="N195" s="133">
        <v>4.5</v>
      </c>
      <c r="O195" s="133">
        <v>0.2</v>
      </c>
    </row>
    <row r="196" spans="1:16" ht="27" customHeight="1">
      <c r="A196" s="20"/>
      <c r="B196" s="177" t="s">
        <v>193</v>
      </c>
      <c r="C196" s="98" t="s">
        <v>204</v>
      </c>
      <c r="D196" s="175">
        <v>11.1</v>
      </c>
      <c r="E196" s="175">
        <v>17.100000000000001</v>
      </c>
      <c r="F196" s="175">
        <v>4.0999999999999996</v>
      </c>
      <c r="G196" s="175">
        <v>302.60000000000002</v>
      </c>
      <c r="H196" s="175">
        <v>0.1</v>
      </c>
      <c r="I196" s="175">
        <v>15</v>
      </c>
      <c r="J196" s="175">
        <v>0.02</v>
      </c>
      <c r="K196" s="175">
        <v>0</v>
      </c>
      <c r="L196" s="175">
        <v>36.9</v>
      </c>
      <c r="M196" s="175">
        <v>141.4</v>
      </c>
      <c r="N196" s="175">
        <v>34.200000000000003</v>
      </c>
      <c r="O196" s="175">
        <v>0.7</v>
      </c>
      <c r="P196" s="10" t="s">
        <v>30</v>
      </c>
    </row>
    <row r="197" spans="1:16">
      <c r="A197" s="42"/>
      <c r="B197" s="45" t="s">
        <v>94</v>
      </c>
      <c r="C197" s="191" t="s">
        <v>69</v>
      </c>
      <c r="D197" s="42">
        <v>11.9</v>
      </c>
      <c r="E197" s="42">
        <v>11.7</v>
      </c>
      <c r="F197" s="42">
        <v>6.8</v>
      </c>
      <c r="G197" s="42">
        <v>208.1</v>
      </c>
      <c r="H197" s="42">
        <v>0.09</v>
      </c>
      <c r="I197" s="42">
        <v>1.5</v>
      </c>
      <c r="J197" s="42">
        <v>0.01</v>
      </c>
      <c r="K197" s="42">
        <v>0</v>
      </c>
      <c r="L197" s="42">
        <v>38.5</v>
      </c>
      <c r="M197" s="42">
        <v>222.2</v>
      </c>
      <c r="N197" s="42">
        <v>48.9</v>
      </c>
      <c r="O197" s="42">
        <v>0.8</v>
      </c>
      <c r="P197" s="10"/>
    </row>
    <row r="198" spans="1:16">
      <c r="A198" s="65"/>
      <c r="B198" s="66" t="s">
        <v>36</v>
      </c>
      <c r="C198" s="62" t="s">
        <v>77</v>
      </c>
      <c r="D198" s="44">
        <v>3.6</v>
      </c>
      <c r="E198" s="44">
        <v>0.7</v>
      </c>
      <c r="F198" s="44">
        <v>29.3</v>
      </c>
      <c r="G198" s="44">
        <v>144</v>
      </c>
      <c r="H198" s="44">
        <v>0.2</v>
      </c>
      <c r="I198" s="44">
        <v>36</v>
      </c>
      <c r="J198" s="44">
        <v>0.01</v>
      </c>
      <c r="K198" s="42">
        <v>0</v>
      </c>
      <c r="L198" s="44">
        <v>80.400000000000006</v>
      </c>
      <c r="M198" s="44">
        <v>152.4</v>
      </c>
      <c r="N198" s="44">
        <v>48.4</v>
      </c>
      <c r="O198" s="44">
        <v>1.6</v>
      </c>
    </row>
    <row r="199" spans="1:16">
      <c r="A199" s="24"/>
      <c r="B199" s="14" t="s">
        <v>18</v>
      </c>
      <c r="C199" s="62" t="s">
        <v>57</v>
      </c>
      <c r="D199" s="25">
        <v>0.4</v>
      </c>
      <c r="E199" s="42">
        <v>0</v>
      </c>
      <c r="F199" s="25">
        <v>34.299999999999997</v>
      </c>
      <c r="G199" s="25">
        <v>99.5</v>
      </c>
      <c r="H199" s="25">
        <v>4.0000000000000001E-3</v>
      </c>
      <c r="I199" s="25">
        <v>0.4</v>
      </c>
      <c r="J199" s="42">
        <v>0</v>
      </c>
      <c r="K199" s="42">
        <v>0</v>
      </c>
      <c r="L199" s="25">
        <v>22.2</v>
      </c>
      <c r="M199" s="25">
        <v>15.4</v>
      </c>
      <c r="N199" s="25">
        <v>6</v>
      </c>
      <c r="O199" s="25">
        <v>1.2</v>
      </c>
    </row>
    <row r="200" spans="1:16">
      <c r="A200" s="24"/>
      <c r="B200" s="27" t="s">
        <v>11</v>
      </c>
      <c r="C200" s="33" t="s">
        <v>58</v>
      </c>
      <c r="D200" s="24">
        <v>7.6</v>
      </c>
      <c r="E200" s="24">
        <v>0.9</v>
      </c>
      <c r="F200" s="24">
        <v>46.7</v>
      </c>
      <c r="G200" s="24">
        <v>231</v>
      </c>
      <c r="H200" s="24">
        <v>0.16</v>
      </c>
      <c r="I200" s="42">
        <v>0</v>
      </c>
      <c r="J200" s="42">
        <v>0</v>
      </c>
      <c r="K200" s="42">
        <v>0</v>
      </c>
      <c r="L200" s="24">
        <v>23</v>
      </c>
      <c r="M200" s="24">
        <v>84</v>
      </c>
      <c r="N200" s="24">
        <v>33</v>
      </c>
      <c r="O200" s="24">
        <v>1.9</v>
      </c>
    </row>
    <row r="201" spans="1:16">
      <c r="A201" s="27"/>
      <c r="B201" s="27" t="s">
        <v>19</v>
      </c>
      <c r="C201" s="33" t="s">
        <v>64</v>
      </c>
      <c r="D201" s="24">
        <v>7</v>
      </c>
      <c r="E201" s="24">
        <v>1.5</v>
      </c>
      <c r="F201" s="24">
        <v>65.5</v>
      </c>
      <c r="G201" s="24">
        <v>271.5</v>
      </c>
      <c r="H201" s="24">
        <v>0.2</v>
      </c>
      <c r="I201" s="42">
        <v>0</v>
      </c>
      <c r="J201" s="42">
        <v>0</v>
      </c>
      <c r="K201" s="42">
        <v>0</v>
      </c>
      <c r="L201" s="24">
        <v>52.5</v>
      </c>
      <c r="M201" s="24">
        <v>237</v>
      </c>
      <c r="N201" s="24">
        <v>70.5</v>
      </c>
      <c r="O201" s="24">
        <v>5.8</v>
      </c>
    </row>
    <row r="202" spans="1:16">
      <c r="A202" s="205" t="s">
        <v>14</v>
      </c>
      <c r="B202" s="205"/>
      <c r="C202" s="205"/>
      <c r="D202" s="5">
        <f t="shared" ref="D202:O202" si="32">SUM(D195:D201)</f>
        <v>42.2</v>
      </c>
      <c r="E202" s="5">
        <f t="shared" si="32"/>
        <v>34.6</v>
      </c>
      <c r="F202" s="5">
        <f t="shared" si="32"/>
        <v>189.10000000000002</v>
      </c>
      <c r="G202" s="5">
        <f t="shared" si="32"/>
        <v>1293.3000000000002</v>
      </c>
      <c r="H202" s="5">
        <f t="shared" si="32"/>
        <v>0.81400000000000006</v>
      </c>
      <c r="I202" s="5">
        <f t="shared" si="32"/>
        <v>55</v>
      </c>
      <c r="J202" s="5">
        <f t="shared" si="32"/>
        <v>0.04</v>
      </c>
      <c r="K202" s="5">
        <f t="shared" si="32"/>
        <v>0</v>
      </c>
      <c r="L202" s="5">
        <f t="shared" si="32"/>
        <v>265.8</v>
      </c>
      <c r="M202" s="5">
        <f t="shared" si="32"/>
        <v>863.5</v>
      </c>
      <c r="N202" s="5">
        <f t="shared" si="32"/>
        <v>245.5</v>
      </c>
      <c r="O202" s="5">
        <f t="shared" si="32"/>
        <v>12.2</v>
      </c>
    </row>
    <row r="203" spans="1:16">
      <c r="A203" s="23"/>
      <c r="B203" s="23" t="s">
        <v>20</v>
      </c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</row>
    <row r="204" spans="1:16">
      <c r="A204" s="43"/>
      <c r="B204" s="137" t="s">
        <v>16</v>
      </c>
      <c r="C204" s="135" t="s">
        <v>86</v>
      </c>
      <c r="D204" s="133">
        <v>1</v>
      </c>
      <c r="E204" s="133">
        <v>1</v>
      </c>
      <c r="F204" s="133">
        <v>24.5</v>
      </c>
      <c r="G204" s="133">
        <v>112.5</v>
      </c>
      <c r="H204" s="133">
        <v>7.0000000000000007E-2</v>
      </c>
      <c r="I204" s="133">
        <v>412.5</v>
      </c>
      <c r="J204" s="133">
        <v>0</v>
      </c>
      <c r="K204" s="133">
        <v>0</v>
      </c>
      <c r="L204" s="133">
        <v>40</v>
      </c>
      <c r="M204" s="133">
        <v>27.5</v>
      </c>
      <c r="N204" s="133">
        <v>22.5</v>
      </c>
      <c r="O204" s="133">
        <v>5.5</v>
      </c>
    </row>
    <row r="205" spans="1:16">
      <c r="A205" s="45"/>
      <c r="B205" s="137" t="s">
        <v>47</v>
      </c>
      <c r="C205" s="135" t="s">
        <v>68</v>
      </c>
      <c r="D205" s="138">
        <v>0</v>
      </c>
      <c r="E205" s="138">
        <v>0</v>
      </c>
      <c r="F205" s="133">
        <v>134.30000000000001</v>
      </c>
      <c r="G205" s="133">
        <v>508.3</v>
      </c>
      <c r="H205" s="138">
        <v>0</v>
      </c>
      <c r="I205" s="138">
        <v>0</v>
      </c>
      <c r="J205" s="138">
        <v>0</v>
      </c>
      <c r="K205" s="138">
        <v>0</v>
      </c>
      <c r="L205" s="133">
        <v>5.5</v>
      </c>
      <c r="M205" s="133">
        <v>6</v>
      </c>
      <c r="N205" s="138">
        <v>0</v>
      </c>
      <c r="O205" s="133">
        <v>0.1</v>
      </c>
    </row>
    <row r="206" spans="1:16">
      <c r="A206" s="200"/>
      <c r="B206" s="198" t="s">
        <v>195</v>
      </c>
      <c r="C206" s="193" t="s">
        <v>57</v>
      </c>
      <c r="D206" s="192">
        <v>5.6</v>
      </c>
      <c r="E206" s="192">
        <v>5</v>
      </c>
      <c r="F206" s="192">
        <v>22</v>
      </c>
      <c r="G206" s="192">
        <v>156</v>
      </c>
      <c r="H206" s="192">
        <v>0.06</v>
      </c>
      <c r="I206" s="192">
        <v>1.8</v>
      </c>
      <c r="J206" s="192">
        <v>0.04</v>
      </c>
      <c r="K206" s="192">
        <v>0</v>
      </c>
      <c r="L206" s="192">
        <v>242</v>
      </c>
      <c r="M206" s="192">
        <v>188</v>
      </c>
      <c r="N206" s="192">
        <v>30</v>
      </c>
      <c r="O206" s="192">
        <v>0.2</v>
      </c>
    </row>
    <row r="207" spans="1:16">
      <c r="A207" s="201" t="s">
        <v>14</v>
      </c>
      <c r="B207" s="201"/>
      <c r="C207" s="201"/>
      <c r="D207" s="13">
        <f t="shared" ref="D207:J207" si="33">SUM(D204:D206)</f>
        <v>6.6</v>
      </c>
      <c r="E207" s="13">
        <f t="shared" si="33"/>
        <v>6</v>
      </c>
      <c r="F207" s="13">
        <f t="shared" si="33"/>
        <v>180.8</v>
      </c>
      <c r="G207" s="13">
        <f t="shared" si="33"/>
        <v>776.8</v>
      </c>
      <c r="H207" s="13">
        <f t="shared" si="33"/>
        <v>0.13</v>
      </c>
      <c r="I207" s="13">
        <f t="shared" si="33"/>
        <v>414.3</v>
      </c>
      <c r="J207" s="13">
        <f t="shared" si="33"/>
        <v>0.04</v>
      </c>
      <c r="K207" s="13">
        <v>0</v>
      </c>
      <c r="L207" s="13">
        <f>SUM(L204:L206)</f>
        <v>287.5</v>
      </c>
      <c r="M207" s="13">
        <f>SUM(M204:M206)</f>
        <v>221.5</v>
      </c>
      <c r="N207" s="13">
        <f>SUM(N204:N206)</f>
        <v>52.5</v>
      </c>
      <c r="O207" s="13">
        <f>SUM(O204:O206)</f>
        <v>5.8</v>
      </c>
    </row>
    <row r="208" spans="1:16">
      <c r="A208" s="43"/>
      <c r="B208" s="43" t="s">
        <v>21</v>
      </c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</row>
    <row r="209" spans="1:15">
      <c r="A209" s="42"/>
      <c r="B209" s="130" t="s">
        <v>75</v>
      </c>
      <c r="C209" s="56" t="s">
        <v>76</v>
      </c>
      <c r="D209" s="19">
        <v>0.3</v>
      </c>
      <c r="E209" s="19">
        <v>4.9000000000000004</v>
      </c>
      <c r="F209" s="19">
        <v>1.5</v>
      </c>
      <c r="G209" s="19">
        <v>52.4</v>
      </c>
      <c r="H209" s="19">
        <v>0.02</v>
      </c>
      <c r="I209" s="19">
        <v>3</v>
      </c>
      <c r="J209" s="19">
        <v>0</v>
      </c>
      <c r="K209" s="19">
        <v>0</v>
      </c>
      <c r="L209" s="19">
        <v>8.1999999999999993</v>
      </c>
      <c r="M209" s="19">
        <v>17.8</v>
      </c>
      <c r="N209" s="19">
        <v>4.9000000000000004</v>
      </c>
      <c r="O209" s="19">
        <v>0.17</v>
      </c>
    </row>
    <row r="210" spans="1:15" s="55" customFormat="1">
      <c r="A210" s="19"/>
      <c r="B210" s="21" t="s">
        <v>128</v>
      </c>
      <c r="C210" s="56" t="s">
        <v>77</v>
      </c>
      <c r="D210" s="19">
        <v>4.4000000000000004</v>
      </c>
      <c r="E210" s="19">
        <v>8.3000000000000007</v>
      </c>
      <c r="F210" s="19">
        <v>31.7</v>
      </c>
      <c r="G210" s="19">
        <v>222.6</v>
      </c>
      <c r="H210" s="19">
        <v>0.7</v>
      </c>
      <c r="I210" s="123">
        <v>0</v>
      </c>
      <c r="J210" s="123">
        <v>0</v>
      </c>
      <c r="K210" s="123">
        <v>0</v>
      </c>
      <c r="L210" s="19">
        <v>15.2</v>
      </c>
      <c r="M210" s="19">
        <v>120.7</v>
      </c>
      <c r="N210" s="19">
        <v>82</v>
      </c>
      <c r="O210" s="19">
        <v>2.7</v>
      </c>
    </row>
    <row r="211" spans="1:15">
      <c r="A211" s="42"/>
      <c r="B211" s="45" t="s">
        <v>96</v>
      </c>
      <c r="C211" s="133" t="s">
        <v>150</v>
      </c>
      <c r="D211" s="42">
        <v>14.5</v>
      </c>
      <c r="E211" s="42">
        <v>16.5</v>
      </c>
      <c r="F211" s="42">
        <v>7.6</v>
      </c>
      <c r="G211" s="42">
        <v>241.7</v>
      </c>
      <c r="H211" s="42">
        <v>7.0000000000000007E-2</v>
      </c>
      <c r="I211" s="42">
        <v>5.2</v>
      </c>
      <c r="J211" s="42">
        <v>0</v>
      </c>
      <c r="K211" s="42">
        <v>0</v>
      </c>
      <c r="L211" s="42">
        <v>24.8</v>
      </c>
      <c r="M211" s="42">
        <v>167.5</v>
      </c>
      <c r="N211" s="42">
        <v>29.7</v>
      </c>
      <c r="O211" s="42">
        <v>2.2000000000000002</v>
      </c>
    </row>
    <row r="212" spans="1:15">
      <c r="A212" s="44"/>
      <c r="B212" s="184" t="s">
        <v>41</v>
      </c>
      <c r="C212" s="181" t="s">
        <v>57</v>
      </c>
      <c r="D212" s="180">
        <v>0</v>
      </c>
      <c r="E212" s="180">
        <v>0</v>
      </c>
      <c r="F212" s="180">
        <v>14.7</v>
      </c>
      <c r="G212" s="180">
        <v>59.7</v>
      </c>
      <c r="H212" s="180">
        <v>0.9</v>
      </c>
      <c r="I212" s="180">
        <v>0</v>
      </c>
      <c r="J212" s="180">
        <v>0</v>
      </c>
      <c r="K212" s="180">
        <v>0</v>
      </c>
      <c r="L212" s="180">
        <v>9</v>
      </c>
      <c r="M212" s="180">
        <v>0</v>
      </c>
      <c r="N212" s="180">
        <v>3</v>
      </c>
      <c r="O212" s="180">
        <v>0.1</v>
      </c>
    </row>
    <row r="213" spans="1:15">
      <c r="A213" s="27"/>
      <c r="B213" s="27" t="s">
        <v>11</v>
      </c>
      <c r="C213" s="33" t="s">
        <v>58</v>
      </c>
      <c r="D213" s="24">
        <v>7.6</v>
      </c>
      <c r="E213" s="24">
        <v>0.9</v>
      </c>
      <c r="F213" s="24">
        <v>46.7</v>
      </c>
      <c r="G213" s="24">
        <v>231</v>
      </c>
      <c r="H213" s="24">
        <v>0.16</v>
      </c>
      <c r="I213" s="42">
        <v>0</v>
      </c>
      <c r="J213" s="42">
        <v>0</v>
      </c>
      <c r="K213" s="42">
        <v>0</v>
      </c>
      <c r="L213" s="24">
        <v>23</v>
      </c>
      <c r="M213" s="24">
        <v>84</v>
      </c>
      <c r="N213" s="24">
        <v>33</v>
      </c>
      <c r="O213" s="24">
        <v>1.9</v>
      </c>
    </row>
    <row r="214" spans="1:15">
      <c r="A214" s="205" t="s">
        <v>14</v>
      </c>
      <c r="B214" s="205"/>
      <c r="C214" s="205"/>
      <c r="D214" s="5">
        <f t="shared" ref="D214:O214" si="34">SUM(D209:D213)</f>
        <v>26.799999999999997</v>
      </c>
      <c r="E214" s="5">
        <f t="shared" si="34"/>
        <v>30.6</v>
      </c>
      <c r="F214" s="5">
        <f t="shared" si="34"/>
        <v>102.2</v>
      </c>
      <c r="G214" s="5">
        <f t="shared" si="34"/>
        <v>807.40000000000009</v>
      </c>
      <c r="H214" s="5">
        <f t="shared" si="34"/>
        <v>1.8499999999999999</v>
      </c>
      <c r="I214" s="5">
        <f t="shared" si="34"/>
        <v>8.1999999999999993</v>
      </c>
      <c r="J214" s="5">
        <f t="shared" si="34"/>
        <v>0</v>
      </c>
      <c r="K214" s="5">
        <f t="shared" si="34"/>
        <v>0</v>
      </c>
      <c r="L214" s="5">
        <f t="shared" si="34"/>
        <v>80.2</v>
      </c>
      <c r="M214" s="5">
        <f t="shared" si="34"/>
        <v>390</v>
      </c>
      <c r="N214" s="5">
        <f t="shared" si="34"/>
        <v>152.60000000000002</v>
      </c>
      <c r="O214" s="5">
        <f t="shared" si="34"/>
        <v>7.07</v>
      </c>
    </row>
    <row r="215" spans="1:15">
      <c r="A215" s="229" t="s">
        <v>126</v>
      </c>
      <c r="B215" s="229"/>
      <c r="C215" s="229"/>
      <c r="D215" s="18">
        <f t="shared" ref="D215:O215" si="35">D214+D207+D202+D193+D189</f>
        <v>112.27000000000001</v>
      </c>
      <c r="E215" s="18">
        <f t="shared" si="35"/>
        <v>114.80000000000001</v>
      </c>
      <c r="F215" s="18">
        <f t="shared" si="35"/>
        <v>624.6</v>
      </c>
      <c r="G215" s="18">
        <f t="shared" si="35"/>
        <v>3990.24</v>
      </c>
      <c r="H215" s="18">
        <f t="shared" si="35"/>
        <v>5.2249999999999996</v>
      </c>
      <c r="I215" s="18">
        <f t="shared" si="35"/>
        <v>515.1</v>
      </c>
      <c r="J215" s="18">
        <f t="shared" si="35"/>
        <v>0.21000000000000002</v>
      </c>
      <c r="K215" s="18">
        <f t="shared" si="35"/>
        <v>0.01</v>
      </c>
      <c r="L215" s="18">
        <f t="shared" si="35"/>
        <v>1517.32</v>
      </c>
      <c r="M215" s="18">
        <f t="shared" si="35"/>
        <v>2245.5</v>
      </c>
      <c r="N215" s="18">
        <f t="shared" si="35"/>
        <v>582.03</v>
      </c>
      <c r="O215" s="18">
        <f t="shared" si="35"/>
        <v>27.939999999999998</v>
      </c>
    </row>
    <row r="216" spans="1:15" ht="15.75" customHeight="1">
      <c r="A216" s="209" t="s">
        <v>111</v>
      </c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1"/>
    </row>
    <row r="217" spans="1:15" ht="25.5">
      <c r="A217" s="208" t="s">
        <v>0</v>
      </c>
      <c r="B217" s="24" t="s">
        <v>24</v>
      </c>
      <c r="C217" s="213" t="s">
        <v>32</v>
      </c>
      <c r="D217" s="208" t="s">
        <v>25</v>
      </c>
      <c r="E217" s="208"/>
      <c r="F217" s="208"/>
      <c r="G217" s="208" t="s">
        <v>31</v>
      </c>
      <c r="H217" s="208" t="s">
        <v>26</v>
      </c>
      <c r="I217" s="208"/>
      <c r="J217" s="208"/>
      <c r="K217" s="208"/>
      <c r="L217" s="208" t="s">
        <v>27</v>
      </c>
      <c r="M217" s="208"/>
      <c r="N217" s="208"/>
      <c r="O217" s="208"/>
    </row>
    <row r="218" spans="1:15">
      <c r="A218" s="208"/>
      <c r="B218" s="6"/>
      <c r="C218" s="213"/>
      <c r="D218" s="24" t="s">
        <v>2</v>
      </c>
      <c r="E218" s="24" t="s">
        <v>28</v>
      </c>
      <c r="F218" s="4" t="s">
        <v>29</v>
      </c>
      <c r="G218" s="208"/>
      <c r="H218" s="24" t="s">
        <v>23</v>
      </c>
      <c r="I218" s="24" t="s">
        <v>3</v>
      </c>
      <c r="J218" s="24" t="s">
        <v>4</v>
      </c>
      <c r="K218" s="24" t="s">
        <v>5</v>
      </c>
      <c r="L218" s="24" t="s">
        <v>6</v>
      </c>
      <c r="M218" s="24" t="s">
        <v>7</v>
      </c>
      <c r="N218" s="24" t="s">
        <v>8</v>
      </c>
      <c r="O218" s="24" t="s">
        <v>9</v>
      </c>
    </row>
    <row r="219" spans="1:15" ht="12.75" customHeight="1">
      <c r="A219" s="23"/>
      <c r="B219" s="23" t="s">
        <v>1</v>
      </c>
      <c r="C219" s="222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4"/>
    </row>
    <row r="220" spans="1:15" s="55" customFormat="1">
      <c r="A220" s="19"/>
      <c r="B220" s="21" t="s">
        <v>97</v>
      </c>
      <c r="C220" s="19" t="s">
        <v>77</v>
      </c>
      <c r="D220" s="19">
        <v>4.7</v>
      </c>
      <c r="E220" s="19">
        <v>10.25</v>
      </c>
      <c r="F220" s="19">
        <v>31.75</v>
      </c>
      <c r="G220" s="19">
        <v>237.5</v>
      </c>
      <c r="H220" s="19">
        <v>0.25</v>
      </c>
      <c r="I220" s="19">
        <v>34.75</v>
      </c>
      <c r="J220" s="19">
        <v>7.0000000000000007E-2</v>
      </c>
      <c r="K220" s="19">
        <v>0.25</v>
      </c>
      <c r="L220" s="19">
        <v>27.5</v>
      </c>
      <c r="M220" s="19">
        <v>132.5</v>
      </c>
      <c r="N220" s="19">
        <v>50</v>
      </c>
      <c r="O220" s="19">
        <v>2</v>
      </c>
    </row>
    <row r="221" spans="1:15">
      <c r="A221" s="54"/>
      <c r="B221" s="146" t="s">
        <v>151</v>
      </c>
      <c r="C221" s="148" t="s">
        <v>95</v>
      </c>
      <c r="D221" s="149">
        <v>0.8</v>
      </c>
      <c r="E221" s="149">
        <v>0.1</v>
      </c>
      <c r="F221" s="149">
        <v>1.7</v>
      </c>
      <c r="G221" s="149">
        <v>13</v>
      </c>
      <c r="H221" s="149">
        <v>0.02</v>
      </c>
      <c r="I221" s="149">
        <v>5</v>
      </c>
      <c r="J221" s="149">
        <v>0</v>
      </c>
      <c r="K221" s="149">
        <v>0.1</v>
      </c>
      <c r="L221" s="149">
        <v>23</v>
      </c>
      <c r="M221" s="149">
        <v>24</v>
      </c>
      <c r="N221" s="149">
        <v>14</v>
      </c>
      <c r="O221" s="149">
        <v>0.6</v>
      </c>
    </row>
    <row r="222" spans="1:15">
      <c r="A222" s="27"/>
      <c r="B222" s="27" t="s">
        <v>12</v>
      </c>
      <c r="C222" s="62" t="s">
        <v>56</v>
      </c>
      <c r="D222" s="142">
        <v>7.0000000000000007E-2</v>
      </c>
      <c r="E222" s="142">
        <v>10.8</v>
      </c>
      <c r="F222" s="142">
        <v>0.1</v>
      </c>
      <c r="G222" s="142">
        <v>98.4</v>
      </c>
      <c r="H222" s="142">
        <v>1E-3</v>
      </c>
      <c r="I222" s="52">
        <v>0</v>
      </c>
      <c r="J222" s="52">
        <v>0</v>
      </c>
      <c r="K222" s="52">
        <v>0</v>
      </c>
      <c r="L222" s="142">
        <v>3.6</v>
      </c>
      <c r="M222" s="142">
        <v>4.5</v>
      </c>
      <c r="N222" s="142">
        <v>0.03</v>
      </c>
      <c r="O222" s="142">
        <v>7.0000000000000007E-2</v>
      </c>
    </row>
    <row r="223" spans="1:15" ht="25.5">
      <c r="A223" s="24"/>
      <c r="B223" s="198" t="s">
        <v>206</v>
      </c>
      <c r="C223" s="96" t="s">
        <v>57</v>
      </c>
      <c r="D223" s="195">
        <v>0.1</v>
      </c>
      <c r="E223" s="195">
        <v>0.02</v>
      </c>
      <c r="F223" s="195">
        <v>15.3</v>
      </c>
      <c r="G223" s="195">
        <v>66.3</v>
      </c>
      <c r="H223" s="195">
        <v>0.9</v>
      </c>
      <c r="I223" s="195">
        <v>40.200000000000003</v>
      </c>
      <c r="J223" s="192">
        <v>0</v>
      </c>
      <c r="K223" s="192">
        <v>0</v>
      </c>
      <c r="L223" s="195">
        <v>58.9</v>
      </c>
      <c r="M223" s="195">
        <v>38.4</v>
      </c>
      <c r="N223" s="195">
        <v>23.8</v>
      </c>
      <c r="O223" s="195">
        <v>2.2999999999999998</v>
      </c>
    </row>
    <row r="224" spans="1:15">
      <c r="A224" s="27"/>
      <c r="B224" s="27" t="s">
        <v>11</v>
      </c>
      <c r="C224" s="58" t="s">
        <v>58</v>
      </c>
      <c r="D224" s="24">
        <v>7.6</v>
      </c>
      <c r="E224" s="24">
        <v>0.9</v>
      </c>
      <c r="F224" s="24">
        <v>46.7</v>
      </c>
      <c r="G224" s="24">
        <v>231</v>
      </c>
      <c r="H224" s="24">
        <v>0.16</v>
      </c>
      <c r="I224" s="52">
        <v>0</v>
      </c>
      <c r="J224" s="52">
        <v>0</v>
      </c>
      <c r="K224" s="52">
        <v>0</v>
      </c>
      <c r="L224" s="24">
        <v>23</v>
      </c>
      <c r="M224" s="24">
        <v>84</v>
      </c>
      <c r="N224" s="24">
        <v>33</v>
      </c>
      <c r="O224" s="24">
        <v>1.9</v>
      </c>
    </row>
    <row r="225" spans="1:18" ht="12.75" customHeight="1">
      <c r="A225" s="205" t="s">
        <v>14</v>
      </c>
      <c r="B225" s="205"/>
      <c r="C225" s="205"/>
      <c r="D225" s="5">
        <f t="shared" ref="D225:O225" si="36">SUM(D220:D224)</f>
        <v>13.27</v>
      </c>
      <c r="E225" s="5">
        <f t="shared" si="36"/>
        <v>22.069999999999997</v>
      </c>
      <c r="F225" s="5">
        <f t="shared" si="36"/>
        <v>95.550000000000011</v>
      </c>
      <c r="G225" s="5">
        <f t="shared" si="36"/>
        <v>646.20000000000005</v>
      </c>
      <c r="H225" s="5">
        <f t="shared" si="36"/>
        <v>1.331</v>
      </c>
      <c r="I225" s="5">
        <f t="shared" si="36"/>
        <v>79.95</v>
      </c>
      <c r="J225" s="5">
        <f t="shared" si="36"/>
        <v>7.0000000000000007E-2</v>
      </c>
      <c r="K225" s="5">
        <f t="shared" si="36"/>
        <v>0.35</v>
      </c>
      <c r="L225" s="5">
        <f t="shared" si="36"/>
        <v>136</v>
      </c>
      <c r="M225" s="5">
        <f t="shared" si="36"/>
        <v>283.39999999999998</v>
      </c>
      <c r="N225" s="5">
        <f t="shared" si="36"/>
        <v>120.83</v>
      </c>
      <c r="O225" s="5">
        <f t="shared" si="36"/>
        <v>6.8699999999999992</v>
      </c>
    </row>
    <row r="226" spans="1:18" ht="12.75" customHeight="1">
      <c r="A226" s="24"/>
      <c r="B226" s="24" t="s">
        <v>15</v>
      </c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</row>
    <row r="227" spans="1:18">
      <c r="A227" s="51"/>
      <c r="B227" s="53" t="s">
        <v>13</v>
      </c>
      <c r="C227" s="58" t="s">
        <v>55</v>
      </c>
      <c r="D227" s="51">
        <v>5.7</v>
      </c>
      <c r="E227" s="51">
        <v>5.8</v>
      </c>
      <c r="F227" s="51">
        <v>0</v>
      </c>
      <c r="G227" s="51">
        <v>7.74</v>
      </c>
      <c r="H227" s="51">
        <v>0</v>
      </c>
      <c r="I227" s="51">
        <v>0.6</v>
      </c>
      <c r="J227" s="51">
        <v>0</v>
      </c>
      <c r="K227" s="51">
        <v>0</v>
      </c>
      <c r="L227" s="51">
        <v>228.8</v>
      </c>
      <c r="M227" s="51">
        <v>118.8</v>
      </c>
      <c r="N227" s="51">
        <v>5.5</v>
      </c>
      <c r="O227" s="51">
        <v>0.2</v>
      </c>
    </row>
    <row r="228" spans="1:18">
      <c r="A228" s="51"/>
      <c r="B228" s="53" t="s">
        <v>40</v>
      </c>
      <c r="C228" s="58" t="s">
        <v>68</v>
      </c>
      <c r="D228" s="51">
        <v>3.5</v>
      </c>
      <c r="E228" s="51">
        <v>0.3</v>
      </c>
      <c r="F228" s="51">
        <v>15.6</v>
      </c>
      <c r="G228" s="51">
        <v>78.2</v>
      </c>
      <c r="H228" s="51">
        <v>0.05</v>
      </c>
      <c r="I228" s="51">
        <v>0</v>
      </c>
      <c r="J228" s="51">
        <v>0</v>
      </c>
      <c r="K228" s="51">
        <v>0</v>
      </c>
      <c r="L228" s="51">
        <v>7.2</v>
      </c>
      <c r="M228" s="51">
        <v>26</v>
      </c>
      <c r="N228" s="51">
        <v>11</v>
      </c>
      <c r="O228" s="51">
        <v>0.6</v>
      </c>
    </row>
    <row r="229" spans="1:18">
      <c r="A229" s="51"/>
      <c r="B229" s="54" t="s">
        <v>18</v>
      </c>
      <c r="C229" s="62" t="s">
        <v>57</v>
      </c>
      <c r="D229" s="52">
        <v>0.4</v>
      </c>
      <c r="E229" s="51">
        <v>0</v>
      </c>
      <c r="F229" s="52">
        <v>34.299999999999997</v>
      </c>
      <c r="G229" s="52">
        <v>99.5</v>
      </c>
      <c r="H229" s="52">
        <v>4.0000000000000001E-3</v>
      </c>
      <c r="I229" s="52">
        <v>0.4</v>
      </c>
      <c r="J229" s="51">
        <v>0</v>
      </c>
      <c r="K229" s="51">
        <v>0</v>
      </c>
      <c r="L229" s="52">
        <v>22.2</v>
      </c>
      <c r="M229" s="52">
        <v>15.4</v>
      </c>
      <c r="N229" s="52">
        <v>6</v>
      </c>
      <c r="O229" s="52">
        <v>1.2</v>
      </c>
    </row>
    <row r="230" spans="1:18" ht="12" customHeight="1">
      <c r="A230" s="205" t="s">
        <v>14</v>
      </c>
      <c r="B230" s="205"/>
      <c r="C230" s="205"/>
      <c r="D230" s="5">
        <f t="shared" ref="D230:O230" si="37">SUM(D227:D229)</f>
        <v>9.6</v>
      </c>
      <c r="E230" s="5">
        <f t="shared" si="37"/>
        <v>6.1</v>
      </c>
      <c r="F230" s="5">
        <f t="shared" si="37"/>
        <v>49.9</v>
      </c>
      <c r="G230" s="5">
        <f t="shared" si="37"/>
        <v>185.44</v>
      </c>
      <c r="H230" s="5">
        <f t="shared" si="37"/>
        <v>5.4000000000000006E-2</v>
      </c>
      <c r="I230" s="5">
        <f t="shared" si="37"/>
        <v>1</v>
      </c>
      <c r="J230" s="5">
        <f t="shared" si="37"/>
        <v>0</v>
      </c>
      <c r="K230" s="5">
        <f t="shared" si="37"/>
        <v>0</v>
      </c>
      <c r="L230" s="5">
        <f t="shared" si="37"/>
        <v>258.2</v>
      </c>
      <c r="M230" s="5">
        <f t="shared" si="37"/>
        <v>160.20000000000002</v>
      </c>
      <c r="N230" s="5">
        <f t="shared" si="37"/>
        <v>22.5</v>
      </c>
      <c r="O230" s="5">
        <f t="shared" si="37"/>
        <v>2</v>
      </c>
      <c r="P230" s="10" t="s">
        <v>30</v>
      </c>
    </row>
    <row r="231" spans="1:18" ht="12.75" customHeight="1">
      <c r="A231" s="23"/>
      <c r="B231" s="23" t="s">
        <v>17</v>
      </c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</row>
    <row r="232" spans="1:18">
      <c r="A232" s="50"/>
      <c r="B232" s="137" t="s">
        <v>80</v>
      </c>
      <c r="C232" s="135" t="s">
        <v>95</v>
      </c>
      <c r="D232" s="133">
        <v>0.6</v>
      </c>
      <c r="E232" s="133">
        <v>2.7</v>
      </c>
      <c r="F232" s="133">
        <v>2.4</v>
      </c>
      <c r="G232" s="133">
        <v>36.6</v>
      </c>
      <c r="H232" s="133">
        <v>0.06</v>
      </c>
      <c r="I232" s="133">
        <v>2.1</v>
      </c>
      <c r="J232" s="133">
        <v>0</v>
      </c>
      <c r="K232" s="133">
        <v>0</v>
      </c>
      <c r="L232" s="133">
        <v>12.3</v>
      </c>
      <c r="M232" s="133">
        <v>11.1</v>
      </c>
      <c r="N232" s="133">
        <v>4.5</v>
      </c>
      <c r="O232" s="133">
        <v>0.2</v>
      </c>
    </row>
    <row r="233" spans="1:18">
      <c r="A233" s="51"/>
      <c r="B233" s="154" t="s">
        <v>176</v>
      </c>
      <c r="C233" s="72" t="s">
        <v>141</v>
      </c>
      <c r="D233" s="133">
        <v>5.0999999999999996</v>
      </c>
      <c r="E233" s="133">
        <v>11.6</v>
      </c>
      <c r="F233" s="133">
        <v>27.5</v>
      </c>
      <c r="G233" s="133">
        <v>242.3</v>
      </c>
      <c r="H233" s="133">
        <v>0.1</v>
      </c>
      <c r="I233" s="133">
        <v>15</v>
      </c>
      <c r="J233" s="133">
        <v>0.02</v>
      </c>
      <c r="K233" s="133">
        <v>0</v>
      </c>
      <c r="L233" s="133">
        <v>34.1</v>
      </c>
      <c r="M233" s="133">
        <v>84.9</v>
      </c>
      <c r="N233" s="133">
        <v>27.6</v>
      </c>
      <c r="O233" s="133">
        <v>1.3</v>
      </c>
    </row>
    <row r="234" spans="1:18">
      <c r="A234" s="52"/>
      <c r="B234" s="54" t="s">
        <v>49</v>
      </c>
      <c r="C234" s="135" t="s">
        <v>72</v>
      </c>
      <c r="D234" s="52">
        <v>13.7</v>
      </c>
      <c r="E234" s="52">
        <v>10.5</v>
      </c>
      <c r="F234" s="52">
        <v>7.6</v>
      </c>
      <c r="G234" s="52">
        <v>185</v>
      </c>
      <c r="H234" s="52">
        <v>0.1</v>
      </c>
      <c r="I234" s="52">
        <v>9</v>
      </c>
      <c r="J234" s="52">
        <v>8.0000000000000002E-3</v>
      </c>
      <c r="K234" s="52">
        <v>0</v>
      </c>
      <c r="L234" s="52">
        <v>52.4</v>
      </c>
      <c r="M234" s="52">
        <v>233.4</v>
      </c>
      <c r="N234" s="52">
        <v>62.1</v>
      </c>
      <c r="O234" s="52">
        <v>1</v>
      </c>
      <c r="R234" s="10" t="s">
        <v>30</v>
      </c>
    </row>
    <row r="235" spans="1:18">
      <c r="A235" s="24"/>
      <c r="B235" s="27" t="s">
        <v>50</v>
      </c>
      <c r="C235" s="135" t="s">
        <v>77</v>
      </c>
      <c r="D235" s="24">
        <v>3.2</v>
      </c>
      <c r="E235" s="24">
        <v>7.5</v>
      </c>
      <c r="F235" s="24">
        <v>20.6</v>
      </c>
      <c r="G235" s="24">
        <v>166.1</v>
      </c>
      <c r="H235" s="24">
        <v>0.04</v>
      </c>
      <c r="I235" s="52">
        <v>0</v>
      </c>
      <c r="J235" s="52">
        <v>0</v>
      </c>
      <c r="K235" s="52">
        <v>0</v>
      </c>
      <c r="L235" s="24">
        <v>10</v>
      </c>
      <c r="M235" s="24">
        <v>37.799999999999997</v>
      </c>
      <c r="N235" s="24">
        <v>6.4</v>
      </c>
      <c r="O235" s="24">
        <v>0.4</v>
      </c>
    </row>
    <row r="236" spans="1:18">
      <c r="A236" s="53"/>
      <c r="B236" s="53" t="s">
        <v>93</v>
      </c>
      <c r="C236" s="41" t="s">
        <v>57</v>
      </c>
      <c r="D236" s="51">
        <v>0</v>
      </c>
      <c r="E236" s="51">
        <v>0</v>
      </c>
      <c r="F236" s="51">
        <v>20</v>
      </c>
      <c r="G236" s="51">
        <v>80</v>
      </c>
      <c r="H236" s="51">
        <v>0.02</v>
      </c>
      <c r="I236" s="51">
        <v>4</v>
      </c>
      <c r="J236" s="52">
        <v>0</v>
      </c>
      <c r="K236" s="52">
        <v>0</v>
      </c>
      <c r="L236" s="51">
        <v>14</v>
      </c>
      <c r="M236" s="51">
        <v>14</v>
      </c>
      <c r="N236" s="51">
        <v>8</v>
      </c>
      <c r="O236" s="51">
        <v>0.6</v>
      </c>
    </row>
    <row r="237" spans="1:18">
      <c r="A237" s="24"/>
      <c r="B237" s="27" t="s">
        <v>11</v>
      </c>
      <c r="C237" s="58" t="s">
        <v>58</v>
      </c>
      <c r="D237" s="24">
        <v>7.6</v>
      </c>
      <c r="E237" s="24">
        <v>0.9</v>
      </c>
      <c r="F237" s="24">
        <v>46.7</v>
      </c>
      <c r="G237" s="24">
        <v>231</v>
      </c>
      <c r="H237" s="24">
        <v>0.16</v>
      </c>
      <c r="I237" s="52">
        <v>0</v>
      </c>
      <c r="J237" s="52">
        <v>0</v>
      </c>
      <c r="K237" s="52">
        <v>0</v>
      </c>
      <c r="L237" s="24">
        <v>23</v>
      </c>
      <c r="M237" s="24">
        <v>84</v>
      </c>
      <c r="N237" s="24">
        <v>33</v>
      </c>
      <c r="O237" s="24">
        <v>1.9</v>
      </c>
    </row>
    <row r="238" spans="1:18">
      <c r="A238" s="27"/>
      <c r="B238" s="27" t="s">
        <v>19</v>
      </c>
      <c r="C238" s="58" t="s">
        <v>64</v>
      </c>
      <c r="D238" s="24">
        <v>7</v>
      </c>
      <c r="E238" s="24">
        <v>1.5</v>
      </c>
      <c r="F238" s="24">
        <v>65.5</v>
      </c>
      <c r="G238" s="24">
        <v>271.5</v>
      </c>
      <c r="H238" s="24">
        <v>0.2</v>
      </c>
      <c r="I238" s="52">
        <v>0</v>
      </c>
      <c r="J238" s="52">
        <v>0</v>
      </c>
      <c r="K238" s="52">
        <v>0</v>
      </c>
      <c r="L238" s="24">
        <v>52.5</v>
      </c>
      <c r="M238" s="24">
        <v>237</v>
      </c>
      <c r="N238" s="24">
        <v>70.5</v>
      </c>
      <c r="O238" s="24">
        <v>5.8</v>
      </c>
    </row>
    <row r="239" spans="1:18" ht="12.75" customHeight="1">
      <c r="A239" s="201" t="s">
        <v>14</v>
      </c>
      <c r="B239" s="201"/>
      <c r="C239" s="201"/>
      <c r="D239" s="13">
        <f t="shared" ref="D239:O239" si="38">SUM(D232:D238)</f>
        <v>37.199999999999996</v>
      </c>
      <c r="E239" s="13">
        <f t="shared" si="38"/>
        <v>34.699999999999996</v>
      </c>
      <c r="F239" s="13">
        <f t="shared" si="38"/>
        <v>190.3</v>
      </c>
      <c r="G239" s="13">
        <f t="shared" si="38"/>
        <v>1212.5</v>
      </c>
      <c r="H239" s="13">
        <f t="shared" si="38"/>
        <v>0.67999999999999994</v>
      </c>
      <c r="I239" s="13">
        <f t="shared" si="38"/>
        <v>30.1</v>
      </c>
      <c r="J239" s="13">
        <f t="shared" si="38"/>
        <v>2.8000000000000001E-2</v>
      </c>
      <c r="K239" s="13">
        <f t="shared" si="38"/>
        <v>0</v>
      </c>
      <c r="L239" s="13">
        <f t="shared" si="38"/>
        <v>198.3</v>
      </c>
      <c r="M239" s="13">
        <f t="shared" si="38"/>
        <v>702.2</v>
      </c>
      <c r="N239" s="13">
        <f t="shared" si="38"/>
        <v>212.10000000000002</v>
      </c>
      <c r="O239" s="13">
        <f t="shared" si="38"/>
        <v>11.2</v>
      </c>
    </row>
    <row r="240" spans="1:18" ht="14.25" customHeight="1">
      <c r="A240" s="24"/>
      <c r="B240" s="24" t="s">
        <v>20</v>
      </c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</row>
    <row r="241" spans="1:15" ht="14.25" customHeight="1">
      <c r="A241" s="151"/>
      <c r="B241" s="57" t="s">
        <v>177</v>
      </c>
      <c r="C241" s="56" t="s">
        <v>58</v>
      </c>
      <c r="D241" s="19">
        <v>26</v>
      </c>
      <c r="E241" s="19">
        <v>12.4</v>
      </c>
      <c r="F241" s="19">
        <v>21.2</v>
      </c>
      <c r="G241" s="19">
        <v>306.3</v>
      </c>
      <c r="H241" s="19">
        <v>0.3</v>
      </c>
      <c r="I241" s="19">
        <v>0.6</v>
      </c>
      <c r="J241" s="19">
        <v>0.01</v>
      </c>
      <c r="K241" s="19">
        <v>0</v>
      </c>
      <c r="L241" s="19">
        <v>162.4</v>
      </c>
      <c r="M241" s="19">
        <v>255.1</v>
      </c>
      <c r="N241" s="19">
        <v>34.700000000000003</v>
      </c>
      <c r="O241" s="19">
        <v>0.5</v>
      </c>
    </row>
    <row r="242" spans="1:15" ht="14.25" customHeight="1">
      <c r="A242" s="151"/>
      <c r="B242" s="154" t="s">
        <v>171</v>
      </c>
      <c r="C242" s="152" t="s">
        <v>172</v>
      </c>
      <c r="D242" s="151">
        <v>0</v>
      </c>
      <c r="E242" s="151">
        <v>0</v>
      </c>
      <c r="F242" s="151">
        <v>13.9</v>
      </c>
      <c r="G242" s="151">
        <v>49.9</v>
      </c>
      <c r="H242" s="151">
        <v>45</v>
      </c>
      <c r="I242" s="151">
        <v>40</v>
      </c>
      <c r="J242" s="151">
        <v>60</v>
      </c>
      <c r="K242" s="151">
        <v>35</v>
      </c>
      <c r="L242" s="151">
        <v>20</v>
      </c>
      <c r="M242" s="151">
        <v>0</v>
      </c>
      <c r="N242" s="151">
        <v>4</v>
      </c>
      <c r="O242" s="151">
        <v>35</v>
      </c>
    </row>
    <row r="243" spans="1:15" s="22" customFormat="1" ht="16.5" customHeight="1">
      <c r="A243" s="151"/>
      <c r="B243" s="154" t="s">
        <v>16</v>
      </c>
      <c r="C243" s="152" t="s">
        <v>60</v>
      </c>
      <c r="D243" s="151">
        <v>1</v>
      </c>
      <c r="E243" s="151">
        <v>1</v>
      </c>
      <c r="F243" s="151">
        <v>24.5</v>
      </c>
      <c r="G243" s="151">
        <v>112.5</v>
      </c>
      <c r="H243" s="151">
        <v>7.0000000000000007E-2</v>
      </c>
      <c r="I243" s="151">
        <v>412.5</v>
      </c>
      <c r="J243" s="155">
        <v>0</v>
      </c>
      <c r="K243" s="155">
        <v>0</v>
      </c>
      <c r="L243" s="151">
        <v>40</v>
      </c>
      <c r="M243" s="151">
        <v>27.5</v>
      </c>
      <c r="N243" s="151">
        <v>22.5</v>
      </c>
      <c r="O243" s="151">
        <v>5.5</v>
      </c>
    </row>
    <row r="244" spans="1:15" ht="15.75" customHeight="1">
      <c r="A244" s="24"/>
      <c r="B244" s="27" t="s">
        <v>47</v>
      </c>
      <c r="C244" s="58" t="s">
        <v>68</v>
      </c>
      <c r="D244" s="52">
        <v>0</v>
      </c>
      <c r="E244" s="52">
        <v>0</v>
      </c>
      <c r="F244" s="24">
        <v>134.30000000000001</v>
      </c>
      <c r="G244" s="24">
        <v>508.3</v>
      </c>
      <c r="H244" s="52">
        <v>0</v>
      </c>
      <c r="I244" s="52">
        <v>0</v>
      </c>
      <c r="J244" s="52">
        <v>0</v>
      </c>
      <c r="K244" s="52">
        <v>0</v>
      </c>
      <c r="L244" s="24">
        <v>5.5</v>
      </c>
      <c r="M244" s="24">
        <v>6</v>
      </c>
      <c r="N244" s="52">
        <v>0</v>
      </c>
      <c r="O244" s="24">
        <v>0.1</v>
      </c>
    </row>
    <row r="245" spans="1:15" ht="12" customHeight="1">
      <c r="A245" s="205" t="s">
        <v>14</v>
      </c>
      <c r="B245" s="205"/>
      <c r="C245" s="205"/>
      <c r="D245" s="5">
        <f t="shared" ref="D245:O245" si="39">SUM(D241:D244)</f>
        <v>27</v>
      </c>
      <c r="E245" s="5">
        <f t="shared" si="39"/>
        <v>13.4</v>
      </c>
      <c r="F245" s="5">
        <f t="shared" si="39"/>
        <v>193.9</v>
      </c>
      <c r="G245" s="5">
        <f t="shared" si="39"/>
        <v>977</v>
      </c>
      <c r="H245" s="5">
        <f t="shared" si="39"/>
        <v>45.37</v>
      </c>
      <c r="I245" s="5">
        <f t="shared" si="39"/>
        <v>453.1</v>
      </c>
      <c r="J245" s="5">
        <f t="shared" si="39"/>
        <v>60.01</v>
      </c>
      <c r="K245" s="5">
        <f t="shared" si="39"/>
        <v>35</v>
      </c>
      <c r="L245" s="5">
        <f t="shared" si="39"/>
        <v>227.9</v>
      </c>
      <c r="M245" s="5">
        <f t="shared" si="39"/>
        <v>288.60000000000002</v>
      </c>
      <c r="N245" s="5">
        <f t="shared" si="39"/>
        <v>61.2</v>
      </c>
      <c r="O245" s="5">
        <f t="shared" si="39"/>
        <v>41.1</v>
      </c>
    </row>
    <row r="246" spans="1:15" ht="12.75" customHeight="1">
      <c r="A246" s="23"/>
      <c r="B246" s="23" t="s">
        <v>21</v>
      </c>
      <c r="C246" s="202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4"/>
    </row>
    <row r="247" spans="1:15">
      <c r="A247" s="51"/>
      <c r="B247" s="130" t="s">
        <v>119</v>
      </c>
      <c r="C247" s="51" t="s">
        <v>72</v>
      </c>
      <c r="D247" s="51">
        <v>1.3</v>
      </c>
      <c r="E247" s="51">
        <v>2.9</v>
      </c>
      <c r="F247" s="51">
        <v>8.1999999999999993</v>
      </c>
      <c r="G247" s="51">
        <v>64.7</v>
      </c>
      <c r="H247" s="51">
        <v>0.01</v>
      </c>
      <c r="I247" s="51">
        <v>9</v>
      </c>
      <c r="J247" s="51">
        <v>0</v>
      </c>
      <c r="K247" s="51">
        <v>0</v>
      </c>
      <c r="L247" s="51">
        <v>33.299999999999997</v>
      </c>
      <c r="M247" s="51">
        <v>38.700000000000003</v>
      </c>
      <c r="N247" s="51">
        <v>19.8</v>
      </c>
      <c r="O247" s="51">
        <v>1.2</v>
      </c>
    </row>
    <row r="248" spans="1:15">
      <c r="A248" s="51"/>
      <c r="B248" s="137" t="s">
        <v>152</v>
      </c>
      <c r="C248" s="72" t="s">
        <v>203</v>
      </c>
      <c r="D248" s="51">
        <v>14.5</v>
      </c>
      <c r="E248" s="51">
        <v>16.5</v>
      </c>
      <c r="F248" s="51">
        <v>7.6</v>
      </c>
      <c r="G248" s="51">
        <v>241.7</v>
      </c>
      <c r="H248" s="51">
        <v>7.0000000000000007E-2</v>
      </c>
      <c r="I248" s="51">
        <v>5.2</v>
      </c>
      <c r="J248" s="51">
        <v>0</v>
      </c>
      <c r="K248" s="51">
        <v>0</v>
      </c>
      <c r="L248" s="51">
        <v>24.8</v>
      </c>
      <c r="M248" s="51">
        <v>167.5</v>
      </c>
      <c r="N248" s="51">
        <v>29.7</v>
      </c>
      <c r="O248" s="51">
        <v>2.2000000000000002</v>
      </c>
    </row>
    <row r="249" spans="1:15">
      <c r="A249" s="52"/>
      <c r="B249" s="54" t="s">
        <v>39</v>
      </c>
      <c r="C249" s="62" t="s">
        <v>67</v>
      </c>
      <c r="D249" s="52">
        <v>5</v>
      </c>
      <c r="E249" s="52">
        <v>4.8</v>
      </c>
      <c r="F249" s="52">
        <v>0.2</v>
      </c>
      <c r="G249" s="52">
        <v>66</v>
      </c>
      <c r="H249" s="52">
        <v>0.02</v>
      </c>
      <c r="I249" s="52">
        <v>0</v>
      </c>
      <c r="J249" s="52">
        <v>0.1</v>
      </c>
      <c r="K249" s="52">
        <v>0</v>
      </c>
      <c r="L249" s="52">
        <v>22</v>
      </c>
      <c r="M249" s="52">
        <v>76.8</v>
      </c>
      <c r="N249" s="52">
        <v>4.8</v>
      </c>
      <c r="O249" s="52">
        <v>1</v>
      </c>
    </row>
    <row r="250" spans="1:15" ht="26.25" customHeight="1">
      <c r="A250" s="25"/>
      <c r="B250" s="161" t="s">
        <v>181</v>
      </c>
      <c r="C250" s="158" t="s">
        <v>185</v>
      </c>
      <c r="D250" s="160">
        <v>0.1</v>
      </c>
      <c r="E250" s="160">
        <v>0.02</v>
      </c>
      <c r="F250" s="160">
        <v>15.3</v>
      </c>
      <c r="G250" s="160">
        <v>66.3</v>
      </c>
      <c r="H250" s="160">
        <v>0.9</v>
      </c>
      <c r="I250" s="159">
        <v>40.200000000000003</v>
      </c>
      <c r="J250" s="160">
        <v>0</v>
      </c>
      <c r="K250" s="160">
        <v>0</v>
      </c>
      <c r="L250" s="159">
        <v>58.9</v>
      </c>
      <c r="M250" s="159">
        <v>38.4</v>
      </c>
      <c r="N250" s="159">
        <v>23.8</v>
      </c>
      <c r="O250" s="159">
        <v>2.2999999999999998</v>
      </c>
    </row>
    <row r="251" spans="1:15">
      <c r="A251" s="27"/>
      <c r="B251" s="27" t="s">
        <v>11</v>
      </c>
      <c r="C251" s="135" t="s">
        <v>58</v>
      </c>
      <c r="D251" s="24">
        <v>7.6</v>
      </c>
      <c r="E251" s="24">
        <v>0.9</v>
      </c>
      <c r="F251" s="24">
        <v>46.7</v>
      </c>
      <c r="G251" s="24">
        <v>231</v>
      </c>
      <c r="H251" s="24">
        <v>0.16</v>
      </c>
      <c r="I251" s="52">
        <v>0</v>
      </c>
      <c r="J251" s="52">
        <v>0</v>
      </c>
      <c r="K251" s="52">
        <v>0</v>
      </c>
      <c r="L251" s="24">
        <v>23</v>
      </c>
      <c r="M251" s="24">
        <v>84</v>
      </c>
      <c r="N251" s="24">
        <v>33</v>
      </c>
      <c r="O251" s="24">
        <v>1.9</v>
      </c>
    </row>
    <row r="252" spans="1:15">
      <c r="A252" s="205" t="s">
        <v>14</v>
      </c>
      <c r="B252" s="205"/>
      <c r="C252" s="205"/>
      <c r="D252" s="5">
        <f t="shared" ref="D252:O252" si="40">SUM(D247:D251)</f>
        <v>28.5</v>
      </c>
      <c r="E252" s="5">
        <f t="shared" si="40"/>
        <v>25.119999999999997</v>
      </c>
      <c r="F252" s="5">
        <f t="shared" si="40"/>
        <v>78</v>
      </c>
      <c r="G252" s="5">
        <f t="shared" si="40"/>
        <v>669.7</v>
      </c>
      <c r="H252" s="5">
        <f t="shared" si="40"/>
        <v>1.1599999999999999</v>
      </c>
      <c r="I252" s="5">
        <f t="shared" si="40"/>
        <v>54.400000000000006</v>
      </c>
      <c r="J252" s="5">
        <f t="shared" si="40"/>
        <v>0.1</v>
      </c>
      <c r="K252" s="5">
        <f t="shared" si="40"/>
        <v>0</v>
      </c>
      <c r="L252" s="5">
        <f t="shared" si="40"/>
        <v>162</v>
      </c>
      <c r="M252" s="5">
        <f t="shared" si="40"/>
        <v>405.4</v>
      </c>
      <c r="N252" s="5">
        <f t="shared" si="40"/>
        <v>111.1</v>
      </c>
      <c r="O252" s="5">
        <f t="shared" si="40"/>
        <v>8.6</v>
      </c>
    </row>
    <row r="253" spans="1:15">
      <c r="A253" s="206" t="s">
        <v>126</v>
      </c>
      <c r="B253" s="206"/>
      <c r="C253" s="206"/>
      <c r="D253" s="7">
        <f t="shared" ref="D253:N253" si="41">D252+D245+D239+D230+D225</f>
        <v>115.56999999999998</v>
      </c>
      <c r="E253" s="7">
        <f t="shared" si="41"/>
        <v>101.38999999999999</v>
      </c>
      <c r="F253" s="7">
        <f t="shared" si="41"/>
        <v>607.65000000000009</v>
      </c>
      <c r="G253" s="7">
        <f t="shared" si="41"/>
        <v>3690.84</v>
      </c>
      <c r="H253" s="7">
        <f t="shared" si="41"/>
        <v>48.594999999999999</v>
      </c>
      <c r="I253" s="7">
        <f t="shared" si="41"/>
        <v>618.55000000000007</v>
      </c>
      <c r="J253" s="7">
        <f t="shared" si="41"/>
        <v>60.207999999999998</v>
      </c>
      <c r="K253" s="7">
        <f t="shared" si="41"/>
        <v>35.35</v>
      </c>
      <c r="L253" s="7">
        <f t="shared" si="41"/>
        <v>982.40000000000009</v>
      </c>
      <c r="M253" s="7">
        <f t="shared" si="41"/>
        <v>1839.8000000000002</v>
      </c>
      <c r="N253" s="7">
        <f t="shared" si="41"/>
        <v>527.73</v>
      </c>
      <c r="O253" s="7">
        <f t="shared" ref="O253" si="42">O252+O245+O239+O230+O225</f>
        <v>69.77000000000001</v>
      </c>
    </row>
    <row r="254" spans="1:15" ht="15.75" customHeight="1">
      <c r="A254" s="209" t="s">
        <v>112</v>
      </c>
      <c r="B254" s="227"/>
      <c r="C254" s="227"/>
      <c r="D254" s="227"/>
      <c r="E254" s="227"/>
      <c r="F254" s="227"/>
      <c r="G254" s="227"/>
      <c r="H254" s="227"/>
      <c r="I254" s="227"/>
      <c r="J254" s="227"/>
      <c r="K254" s="227"/>
      <c r="L254" s="227"/>
      <c r="M254" s="227"/>
      <c r="N254" s="227"/>
      <c r="O254" s="228"/>
    </row>
    <row r="255" spans="1:15" ht="25.5" customHeight="1">
      <c r="A255" s="208" t="s">
        <v>0</v>
      </c>
      <c r="B255" s="24" t="s">
        <v>24</v>
      </c>
      <c r="C255" s="213" t="s">
        <v>32</v>
      </c>
      <c r="D255" s="208" t="s">
        <v>25</v>
      </c>
      <c r="E255" s="208"/>
      <c r="F255" s="208"/>
      <c r="G255" s="208" t="s">
        <v>31</v>
      </c>
      <c r="H255" s="208" t="s">
        <v>26</v>
      </c>
      <c r="I255" s="208"/>
      <c r="J255" s="208"/>
      <c r="K255" s="208"/>
      <c r="L255" s="202" t="s">
        <v>27</v>
      </c>
      <c r="M255" s="203"/>
      <c r="N255" s="203"/>
      <c r="O255" s="204"/>
    </row>
    <row r="256" spans="1:15">
      <c r="A256" s="208"/>
      <c r="B256" s="6"/>
      <c r="C256" s="213"/>
      <c r="D256" s="24" t="s">
        <v>2</v>
      </c>
      <c r="E256" s="24" t="s">
        <v>28</v>
      </c>
      <c r="F256" s="4" t="s">
        <v>29</v>
      </c>
      <c r="G256" s="208"/>
      <c r="H256" s="24" t="s">
        <v>23</v>
      </c>
      <c r="I256" s="24" t="s">
        <v>3</v>
      </c>
      <c r="J256" s="24" t="s">
        <v>4</v>
      </c>
      <c r="K256" s="24" t="s">
        <v>5</v>
      </c>
      <c r="L256" s="24" t="s">
        <v>6</v>
      </c>
      <c r="M256" s="24" t="s">
        <v>7</v>
      </c>
      <c r="N256" s="24" t="s">
        <v>8</v>
      </c>
      <c r="O256" s="24" t="s">
        <v>9</v>
      </c>
    </row>
    <row r="257" spans="1:15">
      <c r="A257" s="23"/>
      <c r="B257" s="23" t="s">
        <v>1</v>
      </c>
      <c r="C257" s="202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4"/>
    </row>
    <row r="258" spans="1:15">
      <c r="A258" s="51"/>
      <c r="B258" s="53" t="s">
        <v>48</v>
      </c>
      <c r="C258" s="135" t="s">
        <v>98</v>
      </c>
      <c r="D258" s="51">
        <v>10.6</v>
      </c>
      <c r="E258" s="51">
        <v>11.4</v>
      </c>
      <c r="F258" s="51">
        <v>45.5</v>
      </c>
      <c r="G258" s="51">
        <v>330.6</v>
      </c>
      <c r="H258" s="51">
        <v>0.6</v>
      </c>
      <c r="I258" s="67">
        <v>0</v>
      </c>
      <c r="J258" s="67">
        <v>0</v>
      </c>
      <c r="K258" s="67">
        <v>0</v>
      </c>
      <c r="L258" s="51">
        <v>10.4</v>
      </c>
      <c r="M258" s="51">
        <v>61.5</v>
      </c>
      <c r="N258" s="51">
        <v>22</v>
      </c>
      <c r="O258" s="51">
        <v>0.5</v>
      </c>
    </row>
    <row r="259" spans="1:15">
      <c r="A259" s="51"/>
      <c r="B259" s="53" t="s">
        <v>71</v>
      </c>
      <c r="C259" s="135" t="s">
        <v>153</v>
      </c>
      <c r="D259" s="51">
        <v>1.3</v>
      </c>
      <c r="E259" s="51">
        <v>2.9</v>
      </c>
      <c r="F259" s="51">
        <v>8.1999999999999993</v>
      </c>
      <c r="G259" s="51">
        <v>64.7</v>
      </c>
      <c r="H259" s="51">
        <v>0.01</v>
      </c>
      <c r="I259" s="51">
        <v>9</v>
      </c>
      <c r="J259" s="67">
        <v>0</v>
      </c>
      <c r="K259" s="67">
        <v>0</v>
      </c>
      <c r="L259" s="51">
        <v>33.299999999999997</v>
      </c>
      <c r="M259" s="51">
        <v>38.700000000000003</v>
      </c>
      <c r="N259" s="51">
        <v>19.8</v>
      </c>
      <c r="O259" s="51">
        <v>1.2</v>
      </c>
    </row>
    <row r="260" spans="1:15">
      <c r="A260" s="27"/>
      <c r="B260" s="27" t="s">
        <v>12</v>
      </c>
      <c r="C260" s="58" t="s">
        <v>56</v>
      </c>
      <c r="D260" s="24">
        <v>7.0000000000000007E-2</v>
      </c>
      <c r="E260" s="24">
        <v>10.8</v>
      </c>
      <c r="F260" s="24">
        <v>0.1</v>
      </c>
      <c r="G260" s="24">
        <v>98.4</v>
      </c>
      <c r="H260" s="24">
        <v>1E-3</v>
      </c>
      <c r="I260" s="67">
        <v>0</v>
      </c>
      <c r="J260" s="67">
        <v>0</v>
      </c>
      <c r="K260" s="67">
        <v>0</v>
      </c>
      <c r="L260" s="24">
        <v>3.6</v>
      </c>
      <c r="M260" s="24">
        <v>4.5</v>
      </c>
      <c r="N260" s="24">
        <v>0.03</v>
      </c>
      <c r="O260" s="24">
        <v>7.0000000000000007E-2</v>
      </c>
    </row>
    <row r="261" spans="1:15">
      <c r="A261" s="51"/>
      <c r="B261" s="53" t="s">
        <v>22</v>
      </c>
      <c r="C261" s="58" t="s">
        <v>57</v>
      </c>
      <c r="D261" s="67">
        <v>0</v>
      </c>
      <c r="E261" s="67">
        <v>0</v>
      </c>
      <c r="F261" s="51">
        <v>14.7</v>
      </c>
      <c r="G261" s="51">
        <v>59.7</v>
      </c>
      <c r="H261" s="51">
        <v>0.9</v>
      </c>
      <c r="I261" s="67">
        <v>0</v>
      </c>
      <c r="J261" s="67">
        <v>0</v>
      </c>
      <c r="K261" s="67">
        <v>0</v>
      </c>
      <c r="L261" s="51">
        <v>9</v>
      </c>
      <c r="M261" s="67">
        <v>0</v>
      </c>
      <c r="N261" s="51">
        <v>3</v>
      </c>
      <c r="O261" s="51">
        <v>0.1</v>
      </c>
    </row>
    <row r="262" spans="1:15">
      <c r="A262" s="24"/>
      <c r="B262" s="27" t="s">
        <v>11</v>
      </c>
      <c r="C262" s="58" t="s">
        <v>58</v>
      </c>
      <c r="D262" s="24">
        <v>7.6</v>
      </c>
      <c r="E262" s="24">
        <v>0.9</v>
      </c>
      <c r="F262" s="24">
        <v>46.7</v>
      </c>
      <c r="G262" s="24">
        <v>231</v>
      </c>
      <c r="H262" s="24">
        <v>0.16</v>
      </c>
      <c r="I262" s="67">
        <v>0</v>
      </c>
      <c r="J262" s="67">
        <v>0</v>
      </c>
      <c r="K262" s="67">
        <v>0</v>
      </c>
      <c r="L262" s="24">
        <v>23</v>
      </c>
      <c r="M262" s="24">
        <v>84</v>
      </c>
      <c r="N262" s="24">
        <v>33</v>
      </c>
      <c r="O262" s="24">
        <v>1.9</v>
      </c>
    </row>
    <row r="263" spans="1:15">
      <c r="A263" s="225" t="s">
        <v>14</v>
      </c>
      <c r="B263" s="225"/>
      <c r="C263" s="225"/>
      <c r="D263" s="11">
        <f t="shared" ref="D263:O263" si="43">SUM(D258:D262)</f>
        <v>19.57</v>
      </c>
      <c r="E263" s="11">
        <f t="shared" si="43"/>
        <v>26</v>
      </c>
      <c r="F263" s="11">
        <f t="shared" si="43"/>
        <v>115.2</v>
      </c>
      <c r="G263" s="11">
        <f t="shared" si="43"/>
        <v>784.40000000000009</v>
      </c>
      <c r="H263" s="11">
        <f t="shared" si="43"/>
        <v>1.671</v>
      </c>
      <c r="I263" s="11">
        <f t="shared" si="43"/>
        <v>9</v>
      </c>
      <c r="J263" s="11">
        <f t="shared" si="43"/>
        <v>0</v>
      </c>
      <c r="K263" s="11">
        <f t="shared" si="43"/>
        <v>0</v>
      </c>
      <c r="L263" s="11">
        <f t="shared" si="43"/>
        <v>79.3</v>
      </c>
      <c r="M263" s="11">
        <f t="shared" si="43"/>
        <v>188.7</v>
      </c>
      <c r="N263" s="11">
        <f t="shared" si="43"/>
        <v>77.83</v>
      </c>
      <c r="O263" s="11">
        <f t="shared" si="43"/>
        <v>3.77</v>
      </c>
    </row>
    <row r="264" spans="1:15">
      <c r="A264" s="68"/>
      <c r="B264" s="68" t="s">
        <v>15</v>
      </c>
      <c r="C264" s="202"/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4"/>
    </row>
    <row r="265" spans="1:15" ht="16.5" customHeight="1">
      <c r="A265" s="67"/>
      <c r="B265" s="176" t="s">
        <v>189</v>
      </c>
      <c r="C265" s="133" t="s">
        <v>58</v>
      </c>
      <c r="D265" s="67">
        <v>9.1</v>
      </c>
      <c r="E265" s="67">
        <v>12.1</v>
      </c>
      <c r="F265" s="67">
        <v>30.3</v>
      </c>
      <c r="G265" s="67">
        <v>272.3</v>
      </c>
      <c r="H265" s="67">
        <v>0.08</v>
      </c>
      <c r="I265" s="67">
        <v>36.700000000000003</v>
      </c>
      <c r="J265" s="67">
        <v>0</v>
      </c>
      <c r="K265" s="67">
        <v>0</v>
      </c>
      <c r="L265" s="67">
        <v>61.7</v>
      </c>
      <c r="M265" s="67">
        <v>115</v>
      </c>
      <c r="N265" s="67">
        <v>32.4</v>
      </c>
      <c r="O265" s="67">
        <v>1.4</v>
      </c>
    </row>
    <row r="266" spans="1:15">
      <c r="A266" s="70"/>
      <c r="B266" s="70" t="s">
        <v>34</v>
      </c>
      <c r="C266" s="62" t="s">
        <v>57</v>
      </c>
      <c r="D266" s="69">
        <v>0</v>
      </c>
      <c r="E266" s="69">
        <v>0</v>
      </c>
      <c r="F266" s="69">
        <v>20</v>
      </c>
      <c r="G266" s="69">
        <v>80</v>
      </c>
      <c r="H266" s="69">
        <v>0.02</v>
      </c>
      <c r="I266" s="69">
        <v>4</v>
      </c>
      <c r="J266" s="69">
        <v>0</v>
      </c>
      <c r="K266" s="69">
        <v>0</v>
      </c>
      <c r="L266" s="69">
        <v>14</v>
      </c>
      <c r="M266" s="69">
        <v>14</v>
      </c>
      <c r="N266" s="69">
        <v>8</v>
      </c>
      <c r="O266" s="69">
        <v>0.6</v>
      </c>
    </row>
    <row r="267" spans="1:15">
      <c r="A267" s="27"/>
      <c r="B267" s="27" t="s">
        <v>16</v>
      </c>
      <c r="C267" s="135" t="s">
        <v>86</v>
      </c>
      <c r="D267" s="24">
        <v>1</v>
      </c>
      <c r="E267" s="24">
        <v>1</v>
      </c>
      <c r="F267" s="24">
        <v>24.5</v>
      </c>
      <c r="G267" s="24">
        <v>112.5</v>
      </c>
      <c r="H267" s="24">
        <v>7.0000000000000007E-2</v>
      </c>
      <c r="I267" s="24">
        <v>412.5</v>
      </c>
      <c r="J267" s="67">
        <v>0</v>
      </c>
      <c r="K267" s="67">
        <v>0</v>
      </c>
      <c r="L267" s="24">
        <v>40</v>
      </c>
      <c r="M267" s="24">
        <v>27.5</v>
      </c>
      <c r="N267" s="24">
        <v>22.5</v>
      </c>
      <c r="O267" s="24">
        <v>5.5</v>
      </c>
    </row>
    <row r="268" spans="1:15">
      <c r="A268" s="205" t="s">
        <v>14</v>
      </c>
      <c r="B268" s="205"/>
      <c r="C268" s="205"/>
      <c r="D268" s="5">
        <f t="shared" ref="D268:O268" si="44">SUM(D265:D267)</f>
        <v>10.1</v>
      </c>
      <c r="E268" s="5">
        <f t="shared" si="44"/>
        <v>13.1</v>
      </c>
      <c r="F268" s="5">
        <f t="shared" si="44"/>
        <v>74.8</v>
      </c>
      <c r="G268" s="5">
        <f t="shared" si="44"/>
        <v>464.8</v>
      </c>
      <c r="H268" s="5">
        <f t="shared" si="44"/>
        <v>0.17</v>
      </c>
      <c r="I268" s="5">
        <f t="shared" si="44"/>
        <v>453.2</v>
      </c>
      <c r="J268" s="5">
        <f t="shared" si="44"/>
        <v>0</v>
      </c>
      <c r="K268" s="5">
        <f t="shared" si="44"/>
        <v>0</v>
      </c>
      <c r="L268" s="5">
        <f t="shared" si="44"/>
        <v>115.7</v>
      </c>
      <c r="M268" s="5">
        <f t="shared" si="44"/>
        <v>156.5</v>
      </c>
      <c r="N268" s="5">
        <f t="shared" si="44"/>
        <v>62.9</v>
      </c>
      <c r="O268" s="5">
        <f t="shared" si="44"/>
        <v>7.5</v>
      </c>
    </row>
    <row r="269" spans="1:15">
      <c r="A269" s="24"/>
      <c r="B269" s="24" t="s">
        <v>17</v>
      </c>
      <c r="C269" s="202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4"/>
    </row>
    <row r="270" spans="1:15" ht="26.25" customHeight="1">
      <c r="A270" s="51"/>
      <c r="B270" s="53" t="s">
        <v>99</v>
      </c>
      <c r="C270" s="133" t="s">
        <v>138</v>
      </c>
      <c r="D270" s="113">
        <v>0.3</v>
      </c>
      <c r="E270" s="113">
        <v>4.9000000000000004</v>
      </c>
      <c r="F270" s="113">
        <v>1.5</v>
      </c>
      <c r="G270" s="113">
        <v>52.4</v>
      </c>
      <c r="H270" s="113">
        <v>0.02</v>
      </c>
      <c r="I270" s="113">
        <v>3</v>
      </c>
      <c r="J270" s="113">
        <v>0</v>
      </c>
      <c r="K270" s="113">
        <v>0</v>
      </c>
      <c r="L270" s="113">
        <v>8.1999999999999993</v>
      </c>
      <c r="M270" s="113">
        <v>17.8</v>
      </c>
      <c r="N270" s="113">
        <v>4.9000000000000004</v>
      </c>
      <c r="O270" s="113">
        <v>0.17</v>
      </c>
    </row>
    <row r="271" spans="1:15" ht="25.5">
      <c r="A271" s="68"/>
      <c r="B271" s="184" t="s">
        <v>118</v>
      </c>
      <c r="C271" s="167" t="s">
        <v>160</v>
      </c>
      <c r="D271" s="182">
        <v>9.8000000000000007</v>
      </c>
      <c r="E271" s="182">
        <v>12.6</v>
      </c>
      <c r="F271" s="182">
        <v>17.899999999999999</v>
      </c>
      <c r="G271" s="182">
        <v>229.8</v>
      </c>
      <c r="H271" s="182">
        <v>0.11</v>
      </c>
      <c r="I271" s="182">
        <v>52</v>
      </c>
      <c r="J271" s="182">
        <v>0.01</v>
      </c>
      <c r="K271" s="182">
        <v>0</v>
      </c>
      <c r="L271" s="182">
        <v>35.700000000000003</v>
      </c>
      <c r="M271" s="182">
        <v>89</v>
      </c>
      <c r="N271" s="182">
        <v>39.1</v>
      </c>
      <c r="O271" s="182">
        <v>1.2</v>
      </c>
    </row>
    <row r="272" spans="1:15">
      <c r="A272" s="67">
        <v>65</v>
      </c>
      <c r="B272" s="71" t="s">
        <v>44</v>
      </c>
      <c r="C272" s="98" t="s">
        <v>196</v>
      </c>
      <c r="D272" s="67">
        <v>41.2</v>
      </c>
      <c r="E272" s="67">
        <v>27</v>
      </c>
      <c r="F272" s="67">
        <v>33.200000000000003</v>
      </c>
      <c r="G272" s="67">
        <v>425.1</v>
      </c>
      <c r="H272" s="67">
        <v>0.3</v>
      </c>
      <c r="I272" s="67">
        <v>55</v>
      </c>
      <c r="J272" s="67">
        <v>0</v>
      </c>
      <c r="K272" s="67">
        <v>0</v>
      </c>
      <c r="L272" s="67">
        <v>51.3</v>
      </c>
      <c r="M272" s="67">
        <v>313.60000000000002</v>
      </c>
      <c r="N272" s="67">
        <v>86.2</v>
      </c>
      <c r="O272" s="67">
        <v>4.4000000000000004</v>
      </c>
    </row>
    <row r="273" spans="1:15">
      <c r="A273" s="71"/>
      <c r="B273" s="188" t="s">
        <v>200</v>
      </c>
      <c r="C273" s="67" t="s">
        <v>57</v>
      </c>
      <c r="D273" s="67">
        <v>0</v>
      </c>
      <c r="E273" s="67">
        <v>0</v>
      </c>
      <c r="F273" s="67">
        <v>20</v>
      </c>
      <c r="G273" s="67">
        <v>80</v>
      </c>
      <c r="H273" s="67">
        <v>0.02</v>
      </c>
      <c r="I273" s="67">
        <v>4</v>
      </c>
      <c r="J273" s="67">
        <v>0</v>
      </c>
      <c r="K273" s="67">
        <v>0</v>
      </c>
      <c r="L273" s="67">
        <v>14</v>
      </c>
      <c r="M273" s="67">
        <v>14</v>
      </c>
      <c r="N273" s="67">
        <v>8</v>
      </c>
      <c r="O273" s="67">
        <v>0.6</v>
      </c>
    </row>
    <row r="274" spans="1:15">
      <c r="A274" s="69"/>
      <c r="B274" s="70" t="s">
        <v>11</v>
      </c>
      <c r="C274" s="62" t="s">
        <v>58</v>
      </c>
      <c r="D274" s="69">
        <v>7.6</v>
      </c>
      <c r="E274" s="69">
        <v>0.9</v>
      </c>
      <c r="F274" s="69">
        <v>46.7</v>
      </c>
      <c r="G274" s="69">
        <v>231</v>
      </c>
      <c r="H274" s="69">
        <v>0.16</v>
      </c>
      <c r="I274" s="69">
        <v>0</v>
      </c>
      <c r="J274" s="69">
        <v>0</v>
      </c>
      <c r="K274" s="69">
        <v>0</v>
      </c>
      <c r="L274" s="69">
        <v>23</v>
      </c>
      <c r="M274" s="69">
        <v>84</v>
      </c>
      <c r="N274" s="69">
        <v>33</v>
      </c>
      <c r="O274" s="69">
        <v>1.9</v>
      </c>
    </row>
    <row r="275" spans="1:15">
      <c r="A275" s="27"/>
      <c r="B275" s="27" t="s">
        <v>19</v>
      </c>
      <c r="C275" s="58" t="s">
        <v>64</v>
      </c>
      <c r="D275" s="24">
        <v>7</v>
      </c>
      <c r="E275" s="24">
        <v>1.5</v>
      </c>
      <c r="F275" s="24">
        <v>65.5</v>
      </c>
      <c r="G275" s="24">
        <v>271.5</v>
      </c>
      <c r="H275" s="24">
        <v>0.2</v>
      </c>
      <c r="I275" s="67">
        <v>0</v>
      </c>
      <c r="J275" s="67">
        <v>0</v>
      </c>
      <c r="K275" s="67">
        <v>0</v>
      </c>
      <c r="L275" s="24">
        <v>52.5</v>
      </c>
      <c r="M275" s="24">
        <v>237</v>
      </c>
      <c r="N275" s="24">
        <v>70.5</v>
      </c>
      <c r="O275" s="24">
        <v>5.8</v>
      </c>
    </row>
    <row r="276" spans="1:15">
      <c r="A276" s="201" t="s">
        <v>14</v>
      </c>
      <c r="B276" s="201"/>
      <c r="C276" s="201"/>
      <c r="D276" s="13">
        <f t="shared" ref="D276:O276" si="45">SUM(D270:D275)</f>
        <v>65.900000000000006</v>
      </c>
      <c r="E276" s="13">
        <f t="shared" si="45"/>
        <v>46.9</v>
      </c>
      <c r="F276" s="13">
        <f t="shared" si="45"/>
        <v>184.8</v>
      </c>
      <c r="G276" s="13">
        <f t="shared" si="45"/>
        <v>1289.8</v>
      </c>
      <c r="H276" s="13">
        <f t="shared" si="45"/>
        <v>0.81</v>
      </c>
      <c r="I276" s="13">
        <f t="shared" si="45"/>
        <v>114</v>
      </c>
      <c r="J276" s="13">
        <f t="shared" si="45"/>
        <v>0.01</v>
      </c>
      <c r="K276" s="13">
        <f t="shared" si="45"/>
        <v>0</v>
      </c>
      <c r="L276" s="13">
        <f t="shared" si="45"/>
        <v>184.7</v>
      </c>
      <c r="M276" s="13">
        <f t="shared" si="45"/>
        <v>755.40000000000009</v>
      </c>
      <c r="N276" s="13">
        <f t="shared" si="45"/>
        <v>241.7</v>
      </c>
      <c r="O276" s="13">
        <f t="shared" si="45"/>
        <v>14.07</v>
      </c>
    </row>
    <row r="277" spans="1:15">
      <c r="A277" s="24"/>
      <c r="B277" s="24" t="s">
        <v>20</v>
      </c>
      <c r="C277" s="202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4"/>
    </row>
    <row r="278" spans="1:15">
      <c r="A278" s="24"/>
      <c r="B278" s="198" t="s">
        <v>208</v>
      </c>
      <c r="C278" s="193" t="s">
        <v>211</v>
      </c>
      <c r="D278" s="24">
        <v>26.7</v>
      </c>
      <c r="E278" s="24">
        <v>13.2</v>
      </c>
      <c r="F278" s="24">
        <v>21.5</v>
      </c>
      <c r="G278" s="24">
        <v>315.10000000000002</v>
      </c>
      <c r="H278" s="24">
        <v>0.3</v>
      </c>
      <c r="I278" s="24">
        <v>0.7</v>
      </c>
      <c r="J278" s="24">
        <v>0.01</v>
      </c>
      <c r="K278" s="67">
        <v>0</v>
      </c>
      <c r="L278" s="24">
        <v>191.7</v>
      </c>
      <c r="M278" s="24">
        <v>276.10000000000002</v>
      </c>
      <c r="N278" s="24">
        <v>37.4</v>
      </c>
      <c r="O278" s="24">
        <v>0.4</v>
      </c>
    </row>
    <row r="279" spans="1:15">
      <c r="A279" s="53"/>
      <c r="B279" s="184" t="s">
        <v>195</v>
      </c>
      <c r="C279" s="58" t="s">
        <v>57</v>
      </c>
      <c r="D279" s="51">
        <v>5.6</v>
      </c>
      <c r="E279" s="51">
        <v>5</v>
      </c>
      <c r="F279" s="51">
        <v>22</v>
      </c>
      <c r="G279" s="51">
        <v>156</v>
      </c>
      <c r="H279" s="51">
        <v>0.06</v>
      </c>
      <c r="I279" s="51">
        <v>1.8</v>
      </c>
      <c r="J279" s="51">
        <v>0.04</v>
      </c>
      <c r="K279" s="67">
        <v>0</v>
      </c>
      <c r="L279" s="51">
        <v>242</v>
      </c>
      <c r="M279" s="51">
        <v>188</v>
      </c>
      <c r="N279" s="51">
        <v>30</v>
      </c>
      <c r="O279" s="51">
        <v>0.2</v>
      </c>
    </row>
    <row r="280" spans="1:15">
      <c r="A280" s="205" t="s">
        <v>14</v>
      </c>
      <c r="B280" s="205"/>
      <c r="C280" s="205"/>
      <c r="D280" s="5">
        <f t="shared" ref="D280:O280" si="46">SUM(D278:D279)</f>
        <v>32.299999999999997</v>
      </c>
      <c r="E280" s="5">
        <f t="shared" si="46"/>
        <v>18.2</v>
      </c>
      <c r="F280" s="5">
        <f t="shared" si="46"/>
        <v>43.5</v>
      </c>
      <c r="G280" s="5">
        <f t="shared" si="46"/>
        <v>471.1</v>
      </c>
      <c r="H280" s="5">
        <f t="shared" si="46"/>
        <v>0.36</v>
      </c>
      <c r="I280" s="5">
        <f t="shared" si="46"/>
        <v>2.5</v>
      </c>
      <c r="J280" s="5">
        <f t="shared" si="46"/>
        <v>0.05</v>
      </c>
      <c r="K280" s="5">
        <f t="shared" si="46"/>
        <v>0</v>
      </c>
      <c r="L280" s="5">
        <f t="shared" si="46"/>
        <v>433.7</v>
      </c>
      <c r="M280" s="5">
        <f t="shared" si="46"/>
        <v>464.1</v>
      </c>
      <c r="N280" s="5">
        <f t="shared" si="46"/>
        <v>67.400000000000006</v>
      </c>
      <c r="O280" s="5">
        <f t="shared" si="46"/>
        <v>0.60000000000000009</v>
      </c>
    </row>
    <row r="281" spans="1:15">
      <c r="A281" s="27"/>
      <c r="B281" s="51" t="s">
        <v>100</v>
      </c>
      <c r="C281" s="3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1:15">
      <c r="A282" s="52"/>
      <c r="B282" s="139" t="s">
        <v>154</v>
      </c>
      <c r="C282" s="62" t="s">
        <v>155</v>
      </c>
      <c r="D282" s="150">
        <v>5.6</v>
      </c>
      <c r="E282" s="150">
        <v>8.6999999999999993</v>
      </c>
      <c r="F282" s="150">
        <v>1.5</v>
      </c>
      <c r="G282" s="150">
        <v>106</v>
      </c>
      <c r="H282" s="150">
        <v>0.04</v>
      </c>
      <c r="I282" s="150">
        <v>0.2</v>
      </c>
      <c r="J282" s="150">
        <v>0.13</v>
      </c>
      <c r="K282" s="150">
        <v>0.3</v>
      </c>
      <c r="L282" s="150">
        <v>53</v>
      </c>
      <c r="M282" s="150">
        <v>100</v>
      </c>
      <c r="N282" s="150">
        <v>8</v>
      </c>
      <c r="O282" s="150">
        <v>1</v>
      </c>
    </row>
    <row r="283" spans="1:15" s="55" customFormat="1">
      <c r="A283" s="123"/>
      <c r="B283" s="124" t="s">
        <v>101</v>
      </c>
      <c r="C283" s="125" t="s">
        <v>86</v>
      </c>
      <c r="D283" s="19">
        <v>11</v>
      </c>
      <c r="E283" s="19">
        <v>11.4</v>
      </c>
      <c r="F283" s="19">
        <v>36.1</v>
      </c>
      <c r="G283" s="19">
        <v>295.39999999999998</v>
      </c>
      <c r="H283" s="19">
        <v>0.7</v>
      </c>
      <c r="I283" s="19">
        <v>0.3</v>
      </c>
      <c r="J283" s="19">
        <v>0.06</v>
      </c>
      <c r="K283" s="19">
        <v>0</v>
      </c>
      <c r="L283" s="19">
        <v>371.9</v>
      </c>
      <c r="M283" s="19">
        <v>293.2</v>
      </c>
      <c r="N283" s="19">
        <v>48</v>
      </c>
      <c r="O283" s="19">
        <v>0.4</v>
      </c>
    </row>
    <row r="284" spans="1:15">
      <c r="A284" s="51"/>
      <c r="B284" s="53" t="s">
        <v>22</v>
      </c>
      <c r="C284" s="58" t="s">
        <v>58</v>
      </c>
      <c r="D284" s="112">
        <v>0</v>
      </c>
      <c r="E284" s="112">
        <v>0</v>
      </c>
      <c r="F284" s="112">
        <v>14.7</v>
      </c>
      <c r="G284" s="112">
        <v>59.7</v>
      </c>
      <c r="H284" s="112">
        <v>0.9</v>
      </c>
      <c r="I284" s="112">
        <v>0</v>
      </c>
      <c r="J284" s="112">
        <v>0</v>
      </c>
      <c r="K284" s="112">
        <v>0</v>
      </c>
      <c r="L284" s="112">
        <v>9</v>
      </c>
      <c r="M284" s="112">
        <v>0</v>
      </c>
      <c r="N284" s="112">
        <v>3</v>
      </c>
      <c r="O284" s="112">
        <v>0.1</v>
      </c>
    </row>
    <row r="285" spans="1:15">
      <c r="A285" s="51"/>
      <c r="B285" s="53" t="s">
        <v>11</v>
      </c>
      <c r="C285" s="58" t="s">
        <v>57</v>
      </c>
      <c r="D285" s="51">
        <v>7.6</v>
      </c>
      <c r="E285" s="51">
        <v>0.9</v>
      </c>
      <c r="F285" s="51">
        <v>46.7</v>
      </c>
      <c r="G285" s="51">
        <v>231</v>
      </c>
      <c r="H285" s="51">
        <v>0.16</v>
      </c>
      <c r="I285" s="67">
        <v>0</v>
      </c>
      <c r="J285" s="67">
        <v>0</v>
      </c>
      <c r="K285" s="67">
        <v>0</v>
      </c>
      <c r="L285" s="51">
        <v>23</v>
      </c>
      <c r="M285" s="51">
        <v>84</v>
      </c>
      <c r="N285" s="51">
        <v>33</v>
      </c>
      <c r="O285" s="51">
        <v>1.9</v>
      </c>
    </row>
    <row r="286" spans="1:15">
      <c r="A286" s="51"/>
      <c r="B286" s="137" t="s">
        <v>156</v>
      </c>
      <c r="C286" s="135" t="s">
        <v>67</v>
      </c>
      <c r="D286" s="51">
        <v>4</v>
      </c>
      <c r="E286" s="51">
        <v>6</v>
      </c>
      <c r="F286" s="51">
        <v>36.1</v>
      </c>
      <c r="G286" s="51">
        <v>212.8</v>
      </c>
      <c r="H286" s="51">
        <v>0.03</v>
      </c>
      <c r="I286" s="51">
        <v>0</v>
      </c>
      <c r="J286" s="67">
        <v>0</v>
      </c>
      <c r="K286" s="67">
        <v>0</v>
      </c>
      <c r="L286" s="51">
        <v>14.5</v>
      </c>
      <c r="M286" s="51">
        <v>45</v>
      </c>
      <c r="N286" s="51">
        <v>10</v>
      </c>
      <c r="O286" s="51">
        <v>1</v>
      </c>
    </row>
    <row r="287" spans="1:15">
      <c r="A287" s="205" t="s">
        <v>14</v>
      </c>
      <c r="B287" s="205"/>
      <c r="C287" s="205"/>
      <c r="D287" s="5">
        <f t="shared" ref="D287:O287" si="47">SUM(D282:D286)</f>
        <v>28.200000000000003</v>
      </c>
      <c r="E287" s="5">
        <f t="shared" si="47"/>
        <v>27</v>
      </c>
      <c r="F287" s="5">
        <f t="shared" si="47"/>
        <v>135.1</v>
      </c>
      <c r="G287" s="5">
        <f t="shared" si="47"/>
        <v>904.89999999999986</v>
      </c>
      <c r="H287" s="5">
        <f t="shared" si="47"/>
        <v>1.83</v>
      </c>
      <c r="I287" s="5">
        <f t="shared" si="47"/>
        <v>0.5</v>
      </c>
      <c r="J287" s="5">
        <f t="shared" si="47"/>
        <v>0.19</v>
      </c>
      <c r="K287" s="5">
        <f t="shared" si="47"/>
        <v>0.3</v>
      </c>
      <c r="L287" s="5">
        <f t="shared" si="47"/>
        <v>471.4</v>
      </c>
      <c r="M287" s="5">
        <f t="shared" si="47"/>
        <v>522.20000000000005</v>
      </c>
      <c r="N287" s="5">
        <f t="shared" si="47"/>
        <v>102</v>
      </c>
      <c r="O287" s="5">
        <f t="shared" si="47"/>
        <v>4.4000000000000004</v>
      </c>
    </row>
    <row r="288" spans="1:15">
      <c r="A288" s="206" t="s">
        <v>126</v>
      </c>
      <c r="B288" s="206"/>
      <c r="C288" s="206"/>
      <c r="D288" s="7">
        <f t="shared" ref="D288:O288" si="48">D287+D280+D276+D268+D263</f>
        <v>156.07</v>
      </c>
      <c r="E288" s="7">
        <f t="shared" si="48"/>
        <v>131.19999999999999</v>
      </c>
      <c r="F288" s="7">
        <f t="shared" si="48"/>
        <v>553.4</v>
      </c>
      <c r="G288" s="7">
        <f t="shared" si="48"/>
        <v>3915.0000000000005</v>
      </c>
      <c r="H288" s="7">
        <f t="shared" si="48"/>
        <v>4.8410000000000002</v>
      </c>
      <c r="I288" s="7">
        <f t="shared" si="48"/>
        <v>579.20000000000005</v>
      </c>
      <c r="J288" s="7">
        <f t="shared" si="48"/>
        <v>0.25</v>
      </c>
      <c r="K288" s="7">
        <f t="shared" si="48"/>
        <v>0.3</v>
      </c>
      <c r="L288" s="7">
        <f t="shared" si="48"/>
        <v>1284.8</v>
      </c>
      <c r="M288" s="7">
        <f t="shared" si="48"/>
        <v>2086.9</v>
      </c>
      <c r="N288" s="7">
        <f t="shared" si="48"/>
        <v>551.83000000000004</v>
      </c>
      <c r="O288" s="7">
        <f t="shared" si="48"/>
        <v>30.34</v>
      </c>
    </row>
    <row r="289" spans="1:16" ht="18" customHeight="1">
      <c r="A289" s="209" t="s">
        <v>104</v>
      </c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  <c r="O289" s="228"/>
    </row>
    <row r="290" spans="1:16" ht="25.5" customHeight="1">
      <c r="A290" s="208" t="s">
        <v>0</v>
      </c>
      <c r="B290" s="24" t="s">
        <v>24</v>
      </c>
      <c r="C290" s="213" t="s">
        <v>32</v>
      </c>
      <c r="D290" s="208" t="s">
        <v>25</v>
      </c>
      <c r="E290" s="208"/>
      <c r="F290" s="208"/>
      <c r="G290" s="208" t="s">
        <v>31</v>
      </c>
      <c r="H290" s="208" t="s">
        <v>26</v>
      </c>
      <c r="I290" s="208"/>
      <c r="J290" s="208"/>
      <c r="K290" s="208"/>
      <c r="L290" s="202" t="s">
        <v>27</v>
      </c>
      <c r="M290" s="203"/>
      <c r="N290" s="203"/>
      <c r="O290" s="204"/>
    </row>
    <row r="291" spans="1:16">
      <c r="A291" s="208"/>
      <c r="B291" s="6"/>
      <c r="C291" s="213"/>
      <c r="D291" s="24" t="s">
        <v>2</v>
      </c>
      <c r="E291" s="24" t="s">
        <v>28</v>
      </c>
      <c r="F291" s="4" t="s">
        <v>29</v>
      </c>
      <c r="G291" s="208"/>
      <c r="H291" s="24" t="s">
        <v>23</v>
      </c>
      <c r="I291" s="24" t="s">
        <v>3</v>
      </c>
      <c r="J291" s="24" t="s">
        <v>4</v>
      </c>
      <c r="K291" s="24" t="s">
        <v>5</v>
      </c>
      <c r="L291" s="24" t="s">
        <v>6</v>
      </c>
      <c r="M291" s="24" t="s">
        <v>7</v>
      </c>
      <c r="N291" s="24" t="s">
        <v>8</v>
      </c>
      <c r="O291" s="24" t="s">
        <v>9</v>
      </c>
    </row>
    <row r="292" spans="1:16">
      <c r="A292" s="23"/>
      <c r="B292" s="23" t="s">
        <v>1</v>
      </c>
      <c r="C292" s="202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4"/>
    </row>
    <row r="293" spans="1:16">
      <c r="A293" s="74"/>
      <c r="B293" s="77" t="s">
        <v>42</v>
      </c>
      <c r="C293" s="190" t="s">
        <v>86</v>
      </c>
      <c r="D293" s="74">
        <v>11.4</v>
      </c>
      <c r="E293" s="74">
        <v>11.4</v>
      </c>
      <c r="F293" s="74">
        <v>44.3</v>
      </c>
      <c r="G293" s="74">
        <v>330</v>
      </c>
      <c r="H293" s="74">
        <v>0.7</v>
      </c>
      <c r="I293" s="74">
        <v>0.3</v>
      </c>
      <c r="J293" s="74">
        <v>0.06</v>
      </c>
      <c r="K293" s="74">
        <v>0</v>
      </c>
      <c r="L293" s="74">
        <v>373.4</v>
      </c>
      <c r="M293" s="74">
        <v>294.2</v>
      </c>
      <c r="N293" s="74">
        <v>48.5</v>
      </c>
      <c r="O293" s="74">
        <v>0.4</v>
      </c>
    </row>
    <row r="294" spans="1:16">
      <c r="A294" s="74"/>
      <c r="B294" s="77" t="s">
        <v>12</v>
      </c>
      <c r="C294" s="75" t="s">
        <v>56</v>
      </c>
      <c r="D294" s="74">
        <v>7.0000000000000007E-2</v>
      </c>
      <c r="E294" s="74">
        <v>10.8</v>
      </c>
      <c r="F294" s="74">
        <v>0.1</v>
      </c>
      <c r="G294" s="74">
        <v>98.4</v>
      </c>
      <c r="H294" s="74">
        <v>1E-3</v>
      </c>
      <c r="I294" s="74">
        <v>0</v>
      </c>
      <c r="J294" s="74">
        <v>0</v>
      </c>
      <c r="K294" s="74">
        <v>0</v>
      </c>
      <c r="L294" s="74">
        <v>3.6</v>
      </c>
      <c r="M294" s="74">
        <v>4.5</v>
      </c>
      <c r="N294" s="74">
        <v>0.03</v>
      </c>
      <c r="O294" s="74">
        <v>7.0000000000000007E-2</v>
      </c>
    </row>
    <row r="295" spans="1:16" ht="25.5">
      <c r="A295" s="74"/>
      <c r="B295" s="198" t="s">
        <v>206</v>
      </c>
      <c r="C295" s="96" t="s">
        <v>57</v>
      </c>
      <c r="D295" s="195">
        <v>0.1</v>
      </c>
      <c r="E295" s="195">
        <v>0.02</v>
      </c>
      <c r="F295" s="195">
        <v>15.3</v>
      </c>
      <c r="G295" s="195">
        <v>66.3</v>
      </c>
      <c r="H295" s="195">
        <v>0.9</v>
      </c>
      <c r="I295" s="195">
        <v>40.200000000000003</v>
      </c>
      <c r="J295" s="192">
        <v>0</v>
      </c>
      <c r="K295" s="192">
        <v>0</v>
      </c>
      <c r="L295" s="195">
        <v>58.9</v>
      </c>
      <c r="M295" s="195">
        <v>38.4</v>
      </c>
      <c r="N295" s="195">
        <v>23.8</v>
      </c>
      <c r="O295" s="195">
        <v>2.2999999999999998</v>
      </c>
    </row>
    <row r="296" spans="1:16">
      <c r="A296" s="76"/>
      <c r="B296" s="78" t="s">
        <v>11</v>
      </c>
      <c r="C296" s="62" t="s">
        <v>58</v>
      </c>
      <c r="D296" s="76">
        <v>7.6</v>
      </c>
      <c r="E296" s="76">
        <v>0.9</v>
      </c>
      <c r="F296" s="76">
        <v>46.7</v>
      </c>
      <c r="G296" s="76">
        <v>231</v>
      </c>
      <c r="H296" s="76">
        <v>0.16</v>
      </c>
      <c r="I296" s="74">
        <v>0</v>
      </c>
      <c r="J296" s="74">
        <v>0</v>
      </c>
      <c r="K296" s="74">
        <v>0</v>
      </c>
      <c r="L296" s="76">
        <v>23</v>
      </c>
      <c r="M296" s="76">
        <v>84</v>
      </c>
      <c r="N296" s="76">
        <v>33</v>
      </c>
      <c r="O296" s="76">
        <v>1.9</v>
      </c>
    </row>
    <row r="297" spans="1:16" ht="12.75" customHeight="1">
      <c r="A297" s="205" t="s">
        <v>14</v>
      </c>
      <c r="B297" s="205"/>
      <c r="C297" s="205"/>
      <c r="D297" s="5">
        <f t="shared" ref="D297:O297" si="49">SUM(D293:D296)</f>
        <v>19.170000000000002</v>
      </c>
      <c r="E297" s="5">
        <f t="shared" si="49"/>
        <v>23.12</v>
      </c>
      <c r="F297" s="5">
        <f t="shared" si="49"/>
        <v>106.4</v>
      </c>
      <c r="G297" s="5">
        <f t="shared" si="49"/>
        <v>725.7</v>
      </c>
      <c r="H297" s="5">
        <f t="shared" si="49"/>
        <v>1.7609999999999999</v>
      </c>
      <c r="I297" s="5">
        <f t="shared" si="49"/>
        <v>40.5</v>
      </c>
      <c r="J297" s="5">
        <f t="shared" si="49"/>
        <v>0.06</v>
      </c>
      <c r="K297" s="5">
        <f t="shared" si="49"/>
        <v>0</v>
      </c>
      <c r="L297" s="5">
        <f t="shared" si="49"/>
        <v>458.9</v>
      </c>
      <c r="M297" s="5">
        <f t="shared" si="49"/>
        <v>421.09999999999997</v>
      </c>
      <c r="N297" s="5">
        <f t="shared" si="49"/>
        <v>105.33</v>
      </c>
      <c r="O297" s="5">
        <f t="shared" si="49"/>
        <v>4.67</v>
      </c>
    </row>
    <row r="298" spans="1:16">
      <c r="A298" s="73"/>
      <c r="B298" s="73" t="s">
        <v>15</v>
      </c>
      <c r="C298" s="202" t="s">
        <v>30</v>
      </c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4"/>
    </row>
    <row r="299" spans="1:16">
      <c r="A299" s="138"/>
      <c r="B299" s="137" t="s">
        <v>85</v>
      </c>
      <c r="C299" s="141" t="s">
        <v>68</v>
      </c>
      <c r="D299" s="133">
        <v>6.3</v>
      </c>
      <c r="E299" s="133">
        <v>16.2</v>
      </c>
      <c r="F299" s="133">
        <v>0</v>
      </c>
      <c r="G299" s="133">
        <v>58</v>
      </c>
      <c r="H299" s="133">
        <v>0</v>
      </c>
      <c r="I299" s="133">
        <v>0</v>
      </c>
      <c r="J299" s="133">
        <v>0</v>
      </c>
      <c r="K299" s="133">
        <v>0</v>
      </c>
      <c r="L299" s="133">
        <v>20.3</v>
      </c>
      <c r="M299" s="133">
        <v>11.6</v>
      </c>
      <c r="N299" s="133">
        <v>92.2</v>
      </c>
      <c r="O299" s="133">
        <v>1</v>
      </c>
    </row>
    <row r="300" spans="1:16">
      <c r="A300" s="138"/>
      <c r="B300" s="12" t="s">
        <v>40</v>
      </c>
      <c r="C300" s="59" t="s">
        <v>95</v>
      </c>
      <c r="D300" s="134">
        <v>3.5</v>
      </c>
      <c r="E300" s="134">
        <v>0.3</v>
      </c>
      <c r="F300" s="134">
        <v>15.6</v>
      </c>
      <c r="G300" s="134">
        <v>78.2</v>
      </c>
      <c r="H300" s="134">
        <v>0.05</v>
      </c>
      <c r="I300" s="133">
        <v>0</v>
      </c>
      <c r="J300" s="133">
        <v>0</v>
      </c>
      <c r="K300" s="133">
        <v>0</v>
      </c>
      <c r="L300" s="134">
        <v>7.2</v>
      </c>
      <c r="M300" s="134">
        <v>26</v>
      </c>
      <c r="N300" s="134">
        <v>11</v>
      </c>
      <c r="O300" s="134">
        <v>0.6</v>
      </c>
    </row>
    <row r="301" spans="1:16">
      <c r="A301" s="138"/>
      <c r="B301" s="137" t="s">
        <v>18</v>
      </c>
      <c r="C301" s="141" t="s">
        <v>57</v>
      </c>
      <c r="D301" s="133">
        <v>0.4</v>
      </c>
      <c r="E301" s="133">
        <v>0</v>
      </c>
      <c r="F301" s="133">
        <v>24.3</v>
      </c>
      <c r="G301" s="133">
        <v>99.5</v>
      </c>
      <c r="H301" s="133">
        <v>4.0000000000000001E-3</v>
      </c>
      <c r="I301" s="133">
        <v>0.4</v>
      </c>
      <c r="J301" s="133">
        <v>0</v>
      </c>
      <c r="K301" s="133">
        <v>0</v>
      </c>
      <c r="L301" s="133">
        <v>22.2</v>
      </c>
      <c r="M301" s="133">
        <v>15.4</v>
      </c>
      <c r="N301" s="133">
        <v>6</v>
      </c>
      <c r="O301" s="133">
        <v>1.2</v>
      </c>
      <c r="P301" s="10" t="s">
        <v>30</v>
      </c>
    </row>
    <row r="302" spans="1:16">
      <c r="A302" s="138"/>
      <c r="B302" s="137" t="s">
        <v>16</v>
      </c>
      <c r="C302" s="141" t="s">
        <v>86</v>
      </c>
      <c r="D302" s="133">
        <v>1</v>
      </c>
      <c r="E302" s="133">
        <v>1</v>
      </c>
      <c r="F302" s="133">
        <v>24.5</v>
      </c>
      <c r="G302" s="133">
        <v>112.5</v>
      </c>
      <c r="H302" s="133">
        <v>7.0000000000000007E-2</v>
      </c>
      <c r="I302" s="133">
        <v>412.5</v>
      </c>
      <c r="J302" s="133">
        <v>0</v>
      </c>
      <c r="K302" s="133">
        <v>0</v>
      </c>
      <c r="L302" s="133">
        <v>40</v>
      </c>
      <c r="M302" s="133">
        <v>27.5</v>
      </c>
      <c r="N302" s="133">
        <v>22.5</v>
      </c>
      <c r="O302" s="133">
        <v>5.5</v>
      </c>
    </row>
    <row r="303" spans="1:16" ht="12.75" customHeight="1">
      <c r="A303" s="201" t="s">
        <v>14</v>
      </c>
      <c r="B303" s="201"/>
      <c r="C303" s="201"/>
      <c r="D303" s="13">
        <f t="shared" ref="D303:O303" si="50">SUM(D315:D316)</f>
        <v>21.1</v>
      </c>
      <c r="E303" s="13">
        <f t="shared" si="50"/>
        <v>12.2</v>
      </c>
      <c r="F303" s="13">
        <f t="shared" si="50"/>
        <v>47.7</v>
      </c>
      <c r="G303" s="13">
        <f t="shared" si="50"/>
        <v>392.20000000000005</v>
      </c>
      <c r="H303" s="13">
        <f t="shared" si="50"/>
        <v>0.65</v>
      </c>
      <c r="I303" s="13">
        <f t="shared" si="50"/>
        <v>0.5</v>
      </c>
      <c r="J303" s="13">
        <f t="shared" si="50"/>
        <v>0.05</v>
      </c>
      <c r="K303" s="13">
        <f t="shared" si="50"/>
        <v>0</v>
      </c>
      <c r="L303" s="13">
        <f t="shared" si="50"/>
        <v>339</v>
      </c>
      <c r="M303" s="13">
        <f t="shared" si="50"/>
        <v>352</v>
      </c>
      <c r="N303" s="13">
        <f t="shared" si="50"/>
        <v>39</v>
      </c>
      <c r="O303" s="13">
        <f t="shared" si="50"/>
        <v>0.7</v>
      </c>
    </row>
    <row r="304" spans="1:16" ht="13.5" customHeight="1">
      <c r="A304" s="23"/>
      <c r="B304" s="23" t="s">
        <v>17</v>
      </c>
      <c r="C304" s="202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4"/>
    </row>
    <row r="305" spans="1:15" s="55" customFormat="1">
      <c r="A305" s="19"/>
      <c r="B305" s="145" t="s">
        <v>132</v>
      </c>
      <c r="C305" s="140" t="s">
        <v>138</v>
      </c>
      <c r="D305" s="143">
        <v>0.3</v>
      </c>
      <c r="E305" s="143">
        <v>4.9000000000000004</v>
      </c>
      <c r="F305" s="143">
        <v>1.5</v>
      </c>
      <c r="G305" s="143">
        <v>52.4</v>
      </c>
      <c r="H305" s="143">
        <v>0.02</v>
      </c>
      <c r="I305" s="143">
        <v>3</v>
      </c>
      <c r="J305" s="143">
        <v>0</v>
      </c>
      <c r="K305" s="143">
        <v>0</v>
      </c>
      <c r="L305" s="143">
        <v>8.1999999999999993</v>
      </c>
      <c r="M305" s="143">
        <v>17.8</v>
      </c>
      <c r="N305" s="143">
        <v>4.9000000000000004</v>
      </c>
      <c r="O305" s="143">
        <v>0.17</v>
      </c>
    </row>
    <row r="306" spans="1:15" ht="23.25">
      <c r="A306" s="208"/>
      <c r="B306" s="216" t="s">
        <v>178</v>
      </c>
      <c r="C306" s="167" t="s">
        <v>205</v>
      </c>
      <c r="D306" s="217">
        <v>8.5</v>
      </c>
      <c r="E306" s="217">
        <v>16.100000000000001</v>
      </c>
      <c r="F306" s="217">
        <v>13.9</v>
      </c>
      <c r="G306" s="217">
        <v>118</v>
      </c>
      <c r="H306" s="217">
        <v>0.09</v>
      </c>
      <c r="I306" s="217">
        <v>15</v>
      </c>
      <c r="J306" s="217">
        <v>0.01</v>
      </c>
      <c r="K306" s="220">
        <v>0</v>
      </c>
      <c r="L306" s="217">
        <v>28.7</v>
      </c>
      <c r="M306" s="217">
        <v>62.4</v>
      </c>
      <c r="N306" s="217">
        <v>24.6</v>
      </c>
      <c r="O306" s="217">
        <v>0.7</v>
      </c>
    </row>
    <row r="307" spans="1:15" ht="11.25" customHeight="1">
      <c r="A307" s="208"/>
      <c r="B307" s="216"/>
      <c r="C307" s="190" t="s">
        <v>65</v>
      </c>
      <c r="D307" s="217"/>
      <c r="E307" s="217"/>
      <c r="F307" s="217"/>
      <c r="G307" s="217"/>
      <c r="H307" s="217"/>
      <c r="I307" s="217"/>
      <c r="J307" s="217"/>
      <c r="K307" s="218"/>
      <c r="L307" s="217"/>
      <c r="M307" s="217"/>
      <c r="N307" s="217"/>
      <c r="O307" s="217"/>
    </row>
    <row r="308" spans="1:15">
      <c r="A308" s="24"/>
      <c r="B308" s="82" t="s">
        <v>103</v>
      </c>
      <c r="C308" s="81" t="s">
        <v>72</v>
      </c>
      <c r="D308" s="24">
        <v>11.2</v>
      </c>
      <c r="E308" s="24">
        <v>12.8</v>
      </c>
      <c r="F308" s="80">
        <v>0</v>
      </c>
      <c r="G308" s="24">
        <v>163.9</v>
      </c>
      <c r="H308" s="24">
        <v>0.09</v>
      </c>
      <c r="I308" s="80">
        <v>0</v>
      </c>
      <c r="J308" s="24">
        <v>0.04</v>
      </c>
      <c r="K308" s="80">
        <v>0</v>
      </c>
      <c r="L308" s="24">
        <v>14</v>
      </c>
      <c r="M308" s="24">
        <v>160</v>
      </c>
      <c r="N308" s="24">
        <v>19</v>
      </c>
      <c r="O308" s="24">
        <v>1.3</v>
      </c>
    </row>
    <row r="309" spans="1:15">
      <c r="A309" s="24"/>
      <c r="B309" s="178" t="s">
        <v>212</v>
      </c>
      <c r="C309" s="194" t="s">
        <v>213</v>
      </c>
      <c r="D309" s="197">
        <v>4.4000000000000004</v>
      </c>
      <c r="E309" s="197">
        <v>8.3000000000000007</v>
      </c>
      <c r="F309" s="197">
        <v>31.7</v>
      </c>
      <c r="G309" s="197">
        <v>222.6</v>
      </c>
      <c r="H309" s="197">
        <v>0.7</v>
      </c>
      <c r="I309" s="197">
        <v>0</v>
      </c>
      <c r="J309" s="197">
        <v>0</v>
      </c>
      <c r="K309" s="197">
        <v>0</v>
      </c>
      <c r="L309" s="197">
        <v>15.2</v>
      </c>
      <c r="M309" s="197">
        <v>120.7</v>
      </c>
      <c r="N309" s="197">
        <v>82</v>
      </c>
      <c r="O309" s="197">
        <v>2.7</v>
      </c>
    </row>
    <row r="310" spans="1:15">
      <c r="A310" s="82"/>
      <c r="B310" s="82" t="s">
        <v>93</v>
      </c>
      <c r="C310" s="41" t="s">
        <v>57</v>
      </c>
      <c r="D310" s="80">
        <v>0</v>
      </c>
      <c r="E310" s="80">
        <v>0</v>
      </c>
      <c r="F310" s="80">
        <v>20</v>
      </c>
      <c r="G310" s="80">
        <v>80</v>
      </c>
      <c r="H310" s="80">
        <v>0.02</v>
      </c>
      <c r="I310" s="80">
        <v>4</v>
      </c>
      <c r="J310" s="80">
        <v>0</v>
      </c>
      <c r="K310" s="80">
        <v>0</v>
      </c>
      <c r="L310" s="80">
        <v>14</v>
      </c>
      <c r="M310" s="80">
        <v>14</v>
      </c>
      <c r="N310" s="80">
        <v>8</v>
      </c>
      <c r="O310" s="80">
        <v>0.6</v>
      </c>
    </row>
    <row r="311" spans="1:15">
      <c r="A311" s="25"/>
      <c r="B311" s="27" t="s">
        <v>11</v>
      </c>
      <c r="C311" s="81" t="s">
        <v>58</v>
      </c>
      <c r="D311" s="24">
        <v>7.6</v>
      </c>
      <c r="E311" s="24">
        <v>0.9</v>
      </c>
      <c r="F311" s="24">
        <v>46.7</v>
      </c>
      <c r="G311" s="24">
        <v>231</v>
      </c>
      <c r="H311" s="24">
        <v>0.16</v>
      </c>
      <c r="I311" s="80">
        <v>0</v>
      </c>
      <c r="J311" s="80">
        <v>0</v>
      </c>
      <c r="K311" s="80">
        <v>0</v>
      </c>
      <c r="L311" s="24">
        <v>23</v>
      </c>
      <c r="M311" s="24">
        <v>84</v>
      </c>
      <c r="N311" s="24">
        <v>33</v>
      </c>
      <c r="O311" s="24">
        <v>1.9</v>
      </c>
    </row>
    <row r="312" spans="1:15">
      <c r="A312" s="14"/>
      <c r="B312" s="14" t="s">
        <v>19</v>
      </c>
      <c r="C312" s="62" t="s">
        <v>64</v>
      </c>
      <c r="D312" s="25">
        <v>7</v>
      </c>
      <c r="E312" s="25">
        <v>1.5</v>
      </c>
      <c r="F312" s="25">
        <v>65.5</v>
      </c>
      <c r="G312" s="25">
        <v>271.5</v>
      </c>
      <c r="H312" s="25">
        <v>0.2</v>
      </c>
      <c r="I312" s="80">
        <v>0</v>
      </c>
      <c r="J312" s="80">
        <v>0</v>
      </c>
      <c r="K312" s="80">
        <v>0</v>
      </c>
      <c r="L312" s="25">
        <v>52.5</v>
      </c>
      <c r="M312" s="25">
        <v>237</v>
      </c>
      <c r="N312" s="25">
        <v>70.5</v>
      </c>
      <c r="O312" s="25">
        <v>5.8</v>
      </c>
    </row>
    <row r="313" spans="1:15" ht="12.75" customHeight="1">
      <c r="A313" s="201" t="s">
        <v>14</v>
      </c>
      <c r="B313" s="201"/>
      <c r="C313" s="201"/>
      <c r="D313" s="13">
        <f t="shared" ref="D313:O313" si="51">SUM(D305:D312)</f>
        <v>39</v>
      </c>
      <c r="E313" s="13">
        <f t="shared" si="51"/>
        <v>44.499999999999993</v>
      </c>
      <c r="F313" s="13">
        <f t="shared" si="51"/>
        <v>179.3</v>
      </c>
      <c r="G313" s="13">
        <f t="shared" si="51"/>
        <v>1139.4000000000001</v>
      </c>
      <c r="H313" s="13">
        <f t="shared" si="51"/>
        <v>1.2799999999999998</v>
      </c>
      <c r="I313" s="13">
        <f t="shared" si="51"/>
        <v>22</v>
      </c>
      <c r="J313" s="13">
        <f t="shared" si="51"/>
        <v>0.05</v>
      </c>
      <c r="K313" s="13">
        <f t="shared" si="51"/>
        <v>0</v>
      </c>
      <c r="L313" s="13">
        <f t="shared" si="51"/>
        <v>155.6</v>
      </c>
      <c r="M313" s="13">
        <f t="shared" si="51"/>
        <v>695.9</v>
      </c>
      <c r="N313" s="13">
        <f t="shared" si="51"/>
        <v>242</v>
      </c>
      <c r="O313" s="13">
        <f t="shared" si="51"/>
        <v>13.169999999999998</v>
      </c>
    </row>
    <row r="314" spans="1:15" ht="13.5" customHeight="1">
      <c r="A314" s="24"/>
      <c r="B314" s="24" t="s">
        <v>20</v>
      </c>
      <c r="C314" s="202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4"/>
    </row>
    <row r="315" spans="1:15">
      <c r="A315" s="80"/>
      <c r="B315" s="77" t="s">
        <v>102</v>
      </c>
      <c r="C315" s="74" t="s">
        <v>74</v>
      </c>
      <c r="D315" s="74">
        <v>15.5</v>
      </c>
      <c r="E315" s="74">
        <v>7.2</v>
      </c>
      <c r="F315" s="74">
        <v>28.4</v>
      </c>
      <c r="G315" s="74">
        <v>246.4</v>
      </c>
      <c r="H315" s="74">
        <v>0.05</v>
      </c>
      <c r="I315" s="74">
        <v>0.3</v>
      </c>
      <c r="J315" s="74">
        <v>0.01</v>
      </c>
      <c r="K315" s="74">
        <v>0</v>
      </c>
      <c r="L315" s="74">
        <v>93</v>
      </c>
      <c r="M315" s="74">
        <v>172</v>
      </c>
      <c r="N315" s="74">
        <v>23</v>
      </c>
      <c r="O315" s="74">
        <v>0.6</v>
      </c>
    </row>
    <row r="316" spans="1:15">
      <c r="A316" s="80" t="s">
        <v>30</v>
      </c>
      <c r="B316" s="77" t="s">
        <v>70</v>
      </c>
      <c r="C316" s="41" t="s">
        <v>57</v>
      </c>
      <c r="D316" s="41">
        <v>5.6</v>
      </c>
      <c r="E316" s="41">
        <v>5</v>
      </c>
      <c r="F316" s="41">
        <v>19.3</v>
      </c>
      <c r="G316" s="41">
        <v>145.80000000000001</v>
      </c>
      <c r="H316" s="41">
        <v>0.6</v>
      </c>
      <c r="I316" s="41">
        <v>0.2</v>
      </c>
      <c r="J316" s="41">
        <v>0.04</v>
      </c>
      <c r="K316" s="41">
        <v>0</v>
      </c>
      <c r="L316" s="41">
        <v>246</v>
      </c>
      <c r="M316" s="41">
        <v>180</v>
      </c>
      <c r="N316" s="41">
        <v>16</v>
      </c>
      <c r="O316" s="41">
        <v>0.1</v>
      </c>
    </row>
    <row r="317" spans="1:15" ht="12.75" customHeight="1">
      <c r="A317" s="205" t="s">
        <v>14</v>
      </c>
      <c r="B317" s="205"/>
      <c r="C317" s="205"/>
      <c r="D317" s="5">
        <f t="shared" ref="D317:O317" si="52">SUM(D315:D316)</f>
        <v>21.1</v>
      </c>
      <c r="E317" s="5">
        <f t="shared" si="52"/>
        <v>12.2</v>
      </c>
      <c r="F317" s="5">
        <f t="shared" si="52"/>
        <v>47.7</v>
      </c>
      <c r="G317" s="5">
        <f t="shared" si="52"/>
        <v>392.20000000000005</v>
      </c>
      <c r="H317" s="5">
        <f t="shared" si="52"/>
        <v>0.65</v>
      </c>
      <c r="I317" s="5">
        <f t="shared" si="52"/>
        <v>0.5</v>
      </c>
      <c r="J317" s="5">
        <f t="shared" si="52"/>
        <v>0.05</v>
      </c>
      <c r="K317" s="5">
        <f t="shared" si="52"/>
        <v>0</v>
      </c>
      <c r="L317" s="5">
        <f t="shared" si="52"/>
        <v>339</v>
      </c>
      <c r="M317" s="5">
        <f t="shared" si="52"/>
        <v>352</v>
      </c>
      <c r="N317" s="5">
        <f t="shared" si="52"/>
        <v>39</v>
      </c>
      <c r="O317" s="5">
        <f t="shared" si="52"/>
        <v>0.7</v>
      </c>
    </row>
    <row r="318" spans="1:15">
      <c r="A318" s="23"/>
      <c r="B318" s="23" t="s">
        <v>21</v>
      </c>
      <c r="C318" s="202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4"/>
    </row>
    <row r="319" spans="1:15">
      <c r="A319" s="131"/>
      <c r="B319" s="57" t="s">
        <v>75</v>
      </c>
      <c r="C319" s="56" t="s">
        <v>76</v>
      </c>
      <c r="D319" s="19">
        <v>0.3</v>
      </c>
      <c r="E319" s="19">
        <v>4.9000000000000004</v>
      </c>
      <c r="F319" s="19">
        <v>1.5</v>
      </c>
      <c r="G319" s="19">
        <v>52.4</v>
      </c>
      <c r="H319" s="19">
        <v>0.02</v>
      </c>
      <c r="I319" s="19">
        <v>3</v>
      </c>
      <c r="J319" s="19">
        <v>0</v>
      </c>
      <c r="K319" s="19">
        <v>0</v>
      </c>
      <c r="L319" s="19">
        <v>8.1999999999999993</v>
      </c>
      <c r="M319" s="19">
        <v>17.8</v>
      </c>
      <c r="N319" s="19">
        <v>4.9000000000000004</v>
      </c>
      <c r="O319" s="19">
        <v>0.17</v>
      </c>
    </row>
    <row r="320" spans="1:15">
      <c r="A320" s="24"/>
      <c r="B320" s="27" t="s">
        <v>52</v>
      </c>
      <c r="C320" s="81" t="s">
        <v>72</v>
      </c>
      <c r="D320" s="24">
        <v>14.2</v>
      </c>
      <c r="E320" s="24">
        <v>1.6</v>
      </c>
      <c r="F320" s="24">
        <v>3.9</v>
      </c>
      <c r="G320" s="24">
        <v>105.3</v>
      </c>
      <c r="H320" s="24">
        <v>0.1</v>
      </c>
      <c r="I320" s="24">
        <v>1.8</v>
      </c>
      <c r="J320" s="24">
        <v>0.01</v>
      </c>
      <c r="K320" s="80">
        <v>0</v>
      </c>
      <c r="L320" s="24">
        <v>40</v>
      </c>
      <c r="M320" s="24">
        <v>240</v>
      </c>
      <c r="N320" s="24">
        <v>55</v>
      </c>
      <c r="O320" s="24">
        <v>0.8</v>
      </c>
    </row>
    <row r="321" spans="1:22">
      <c r="A321" s="24"/>
      <c r="B321" s="27" t="s">
        <v>36</v>
      </c>
      <c r="C321" s="81" t="s">
        <v>77</v>
      </c>
      <c r="D321" s="24">
        <v>3.2</v>
      </c>
      <c r="E321" s="24">
        <v>7.5</v>
      </c>
      <c r="F321" s="24">
        <v>20.6</v>
      </c>
      <c r="G321" s="24">
        <v>166.1</v>
      </c>
      <c r="H321" s="24">
        <v>0.2</v>
      </c>
      <c r="I321" s="24">
        <v>36</v>
      </c>
      <c r="J321" s="24">
        <v>0.01</v>
      </c>
      <c r="K321" s="80">
        <v>0</v>
      </c>
      <c r="L321" s="24">
        <v>80.400000000000006</v>
      </c>
      <c r="M321" s="24">
        <v>152.4</v>
      </c>
      <c r="N321" s="24">
        <v>48.4</v>
      </c>
      <c r="O321" s="24">
        <v>1.6</v>
      </c>
    </row>
    <row r="322" spans="1:22" ht="14.25" customHeight="1">
      <c r="A322" s="25"/>
      <c r="B322" s="129" t="s">
        <v>135</v>
      </c>
      <c r="C322" s="62" t="s">
        <v>199</v>
      </c>
      <c r="D322" s="80">
        <v>0</v>
      </c>
      <c r="E322" s="80">
        <v>0</v>
      </c>
      <c r="F322" s="79">
        <v>14.7</v>
      </c>
      <c r="G322" s="79">
        <v>59.7</v>
      </c>
      <c r="H322" s="79">
        <v>0.9</v>
      </c>
      <c r="I322" s="80">
        <v>0</v>
      </c>
      <c r="J322" s="80">
        <v>0</v>
      </c>
      <c r="K322" s="80">
        <v>0</v>
      </c>
      <c r="L322" s="79">
        <v>9</v>
      </c>
      <c r="M322" s="80">
        <v>0</v>
      </c>
      <c r="N322" s="79">
        <v>3</v>
      </c>
      <c r="O322" s="79">
        <v>0.1</v>
      </c>
    </row>
    <row r="323" spans="1:22">
      <c r="A323" s="27"/>
      <c r="B323" s="27" t="s">
        <v>11</v>
      </c>
      <c r="C323" s="81" t="s">
        <v>58</v>
      </c>
      <c r="D323" s="24">
        <v>7.6</v>
      </c>
      <c r="E323" s="24">
        <v>0.9</v>
      </c>
      <c r="F323" s="24">
        <v>46.7</v>
      </c>
      <c r="G323" s="24">
        <v>231</v>
      </c>
      <c r="H323" s="24">
        <v>0.16</v>
      </c>
      <c r="I323" s="80">
        <v>0</v>
      </c>
      <c r="J323" s="80">
        <v>0</v>
      </c>
      <c r="K323" s="80">
        <v>0</v>
      </c>
      <c r="L323" s="24">
        <v>23</v>
      </c>
      <c r="M323" s="24">
        <v>84</v>
      </c>
      <c r="N323" s="24">
        <v>33</v>
      </c>
      <c r="O323" s="24">
        <v>1.9</v>
      </c>
    </row>
    <row r="324" spans="1:22">
      <c r="A324" s="205" t="s">
        <v>14</v>
      </c>
      <c r="B324" s="205"/>
      <c r="C324" s="205"/>
      <c r="D324" s="5">
        <f t="shared" ref="D324:O324" si="53">SUM(D305:D323)</f>
        <v>145.49999999999997</v>
      </c>
      <c r="E324" s="5">
        <f>SUM(E319:E323)</f>
        <v>14.9</v>
      </c>
      <c r="F324" s="5">
        <f>SUM(F319:F323)</f>
        <v>87.4</v>
      </c>
      <c r="G324" s="5">
        <f>SUM(G319:G323)</f>
        <v>614.5</v>
      </c>
      <c r="H324" s="5">
        <f t="shared" si="53"/>
        <v>5.24</v>
      </c>
      <c r="I324" s="5">
        <f t="shared" si="53"/>
        <v>85.8</v>
      </c>
      <c r="J324" s="5">
        <f t="shared" si="53"/>
        <v>0.22000000000000003</v>
      </c>
      <c r="K324" s="5">
        <f t="shared" si="53"/>
        <v>0</v>
      </c>
      <c r="L324" s="5">
        <f t="shared" si="53"/>
        <v>1149.8000000000002</v>
      </c>
      <c r="M324" s="5">
        <f t="shared" si="53"/>
        <v>2590.0000000000005</v>
      </c>
      <c r="N324" s="5">
        <f t="shared" si="53"/>
        <v>706.3</v>
      </c>
      <c r="O324" s="5">
        <f t="shared" si="53"/>
        <v>32.31</v>
      </c>
    </row>
    <row r="325" spans="1:22">
      <c r="A325" s="206" t="s">
        <v>126</v>
      </c>
      <c r="B325" s="206"/>
      <c r="C325" s="206"/>
      <c r="D325" s="7">
        <f t="shared" ref="D325:O325" si="54">D324+D317+D313+D303+D297</f>
        <v>245.86999999999995</v>
      </c>
      <c r="E325" s="7">
        <f t="shared" si="54"/>
        <v>106.92</v>
      </c>
      <c r="F325" s="7">
        <f t="shared" si="54"/>
        <v>468.5</v>
      </c>
      <c r="G325" s="7">
        <f t="shared" si="54"/>
        <v>3264</v>
      </c>
      <c r="H325" s="7">
        <f t="shared" si="54"/>
        <v>9.5809999999999995</v>
      </c>
      <c r="I325" s="7">
        <f t="shared" si="54"/>
        <v>149.30000000000001</v>
      </c>
      <c r="J325" s="7">
        <f t="shared" si="54"/>
        <v>0.43</v>
      </c>
      <c r="K325" s="7">
        <f t="shared" si="54"/>
        <v>0</v>
      </c>
      <c r="L325" s="7">
        <f t="shared" si="54"/>
        <v>2442.3000000000002</v>
      </c>
      <c r="M325" s="7">
        <f t="shared" si="54"/>
        <v>4411.0000000000009</v>
      </c>
      <c r="N325" s="7">
        <f t="shared" si="54"/>
        <v>1131.6299999999999</v>
      </c>
      <c r="O325" s="7">
        <f t="shared" si="54"/>
        <v>51.550000000000011</v>
      </c>
    </row>
    <row r="326" spans="1:22" ht="15.75" customHeight="1">
      <c r="A326" s="209" t="s">
        <v>113</v>
      </c>
      <c r="B326" s="227"/>
      <c r="C326" s="227"/>
      <c r="D326" s="227"/>
      <c r="E326" s="227"/>
      <c r="F326" s="227"/>
      <c r="G326" s="227"/>
      <c r="H326" s="227"/>
      <c r="I326" s="227"/>
      <c r="J326" s="227"/>
      <c r="K326" s="227"/>
      <c r="L326" s="227"/>
      <c r="M326" s="227"/>
      <c r="N326" s="227"/>
      <c r="O326" s="228"/>
    </row>
    <row r="327" spans="1:22" ht="25.5" customHeight="1">
      <c r="A327" s="208" t="s">
        <v>0</v>
      </c>
      <c r="B327" s="24" t="s">
        <v>24</v>
      </c>
      <c r="C327" s="213" t="s">
        <v>32</v>
      </c>
      <c r="D327" s="208" t="s">
        <v>25</v>
      </c>
      <c r="E327" s="208"/>
      <c r="F327" s="208"/>
      <c r="G327" s="208" t="s">
        <v>31</v>
      </c>
      <c r="H327" s="208" t="s">
        <v>26</v>
      </c>
      <c r="I327" s="208"/>
      <c r="J327" s="208"/>
      <c r="K327" s="208"/>
      <c r="L327" s="202" t="s">
        <v>27</v>
      </c>
      <c r="M327" s="203"/>
      <c r="N327" s="203"/>
      <c r="O327" s="204"/>
    </row>
    <row r="328" spans="1:22">
      <c r="A328" s="208"/>
      <c r="B328" s="6"/>
      <c r="C328" s="213"/>
      <c r="D328" s="24" t="s">
        <v>2</v>
      </c>
      <c r="E328" s="24" t="s">
        <v>28</v>
      </c>
      <c r="F328" s="4" t="s">
        <v>29</v>
      </c>
      <c r="G328" s="208"/>
      <c r="H328" s="24" t="s">
        <v>23</v>
      </c>
      <c r="I328" s="24" t="s">
        <v>3</v>
      </c>
      <c r="J328" s="24" t="s">
        <v>4</v>
      </c>
      <c r="K328" s="24" t="s">
        <v>5</v>
      </c>
      <c r="L328" s="24" t="s">
        <v>6</v>
      </c>
      <c r="M328" s="24" t="s">
        <v>7</v>
      </c>
      <c r="N328" s="24" t="s">
        <v>8</v>
      </c>
      <c r="O328" s="24" t="s">
        <v>9</v>
      </c>
    </row>
    <row r="329" spans="1:22" ht="13.15" customHeight="1">
      <c r="A329" s="24"/>
      <c r="B329" s="24" t="s">
        <v>1</v>
      </c>
      <c r="C329" s="202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4"/>
    </row>
    <row r="330" spans="1:22">
      <c r="A330" s="84"/>
      <c r="B330" s="87" t="s">
        <v>33</v>
      </c>
      <c r="C330" s="190" t="s">
        <v>86</v>
      </c>
      <c r="D330" s="84">
        <v>11.4</v>
      </c>
      <c r="E330" s="84">
        <v>11.4</v>
      </c>
      <c r="F330" s="84">
        <v>44.3</v>
      </c>
      <c r="G330" s="84">
        <v>330</v>
      </c>
      <c r="H330" s="84">
        <v>0.7</v>
      </c>
      <c r="I330" s="84">
        <v>0.3</v>
      </c>
      <c r="J330" s="84">
        <v>0.06</v>
      </c>
      <c r="K330" s="84">
        <v>0</v>
      </c>
      <c r="L330" s="84">
        <v>373.4</v>
      </c>
      <c r="M330" s="84">
        <v>294.2</v>
      </c>
      <c r="N330" s="84">
        <v>48.5</v>
      </c>
      <c r="O330" s="84">
        <v>0.4</v>
      </c>
    </row>
    <row r="331" spans="1:22">
      <c r="A331" s="14"/>
      <c r="B331" s="14" t="s">
        <v>12</v>
      </c>
      <c r="C331" s="62" t="s">
        <v>56</v>
      </c>
      <c r="D331" s="25">
        <v>7.0000000000000007E-2</v>
      </c>
      <c r="E331" s="25">
        <v>10.8</v>
      </c>
      <c r="F331" s="25">
        <v>0.1</v>
      </c>
      <c r="G331" s="25">
        <v>98.4</v>
      </c>
      <c r="H331" s="25">
        <v>1E-3</v>
      </c>
      <c r="I331" s="80">
        <v>0</v>
      </c>
      <c r="J331" s="80">
        <v>0</v>
      </c>
      <c r="K331" s="80">
        <v>0</v>
      </c>
      <c r="L331" s="25">
        <v>3.6</v>
      </c>
      <c r="M331" s="25">
        <v>4.5</v>
      </c>
      <c r="N331" s="25">
        <v>0.03</v>
      </c>
      <c r="O331" s="25">
        <v>7.0000000000000007E-2</v>
      </c>
      <c r="V331" s="10" t="s">
        <v>30</v>
      </c>
    </row>
    <row r="332" spans="1:22">
      <c r="A332" s="84"/>
      <c r="B332" s="87" t="s">
        <v>22</v>
      </c>
      <c r="C332" s="85" t="s">
        <v>57</v>
      </c>
      <c r="D332" s="84">
        <v>0</v>
      </c>
      <c r="E332" s="84">
        <v>0</v>
      </c>
      <c r="F332" s="84">
        <v>14.7</v>
      </c>
      <c r="G332" s="84">
        <v>59.7</v>
      </c>
      <c r="H332" s="84">
        <v>0.9</v>
      </c>
      <c r="I332" s="84">
        <v>0</v>
      </c>
      <c r="J332" s="84">
        <v>0</v>
      </c>
      <c r="K332" s="84">
        <v>0</v>
      </c>
      <c r="L332" s="84">
        <v>9</v>
      </c>
      <c r="M332" s="84">
        <v>0</v>
      </c>
      <c r="N332" s="84">
        <v>3</v>
      </c>
      <c r="O332" s="84">
        <v>0.1</v>
      </c>
    </row>
    <row r="333" spans="1:22">
      <c r="A333" s="27"/>
      <c r="B333" s="27" t="s">
        <v>11</v>
      </c>
      <c r="C333" s="85" t="s">
        <v>58</v>
      </c>
      <c r="D333" s="24">
        <v>7.6</v>
      </c>
      <c r="E333" s="24">
        <v>0.9</v>
      </c>
      <c r="F333" s="24">
        <v>46.7</v>
      </c>
      <c r="G333" s="24">
        <v>231</v>
      </c>
      <c r="H333" s="24">
        <v>0.16</v>
      </c>
      <c r="I333" s="80">
        <v>0</v>
      </c>
      <c r="J333" s="80">
        <v>0</v>
      </c>
      <c r="K333" s="80">
        <v>0</v>
      </c>
      <c r="L333" s="24">
        <v>23</v>
      </c>
      <c r="M333" s="24">
        <v>84</v>
      </c>
      <c r="N333" s="24">
        <v>33</v>
      </c>
      <c r="O333" s="24">
        <v>1.9</v>
      </c>
    </row>
    <row r="334" spans="1:22" ht="15.75" customHeight="1">
      <c r="A334" s="205" t="s">
        <v>14</v>
      </c>
      <c r="B334" s="205"/>
      <c r="C334" s="205"/>
      <c r="D334" s="5">
        <f t="shared" ref="D334:O334" si="55">SUM(D330:D333)</f>
        <v>19.07</v>
      </c>
      <c r="E334" s="5">
        <f t="shared" si="55"/>
        <v>23.1</v>
      </c>
      <c r="F334" s="5">
        <f t="shared" si="55"/>
        <v>105.8</v>
      </c>
      <c r="G334" s="5">
        <f t="shared" si="55"/>
        <v>719.09999999999991</v>
      </c>
      <c r="H334" s="5">
        <f t="shared" si="55"/>
        <v>1.7609999999999999</v>
      </c>
      <c r="I334" s="5">
        <f t="shared" si="55"/>
        <v>0.3</v>
      </c>
      <c r="J334" s="5">
        <f t="shared" si="55"/>
        <v>0.06</v>
      </c>
      <c r="K334" s="5">
        <f t="shared" si="55"/>
        <v>0</v>
      </c>
      <c r="L334" s="5">
        <f t="shared" si="55"/>
        <v>409</v>
      </c>
      <c r="M334" s="5">
        <f t="shared" si="55"/>
        <v>382.7</v>
      </c>
      <c r="N334" s="5">
        <f t="shared" si="55"/>
        <v>84.53</v>
      </c>
      <c r="O334" s="5">
        <f t="shared" si="55"/>
        <v>2.4699999999999998</v>
      </c>
    </row>
    <row r="335" spans="1:22" ht="12.6" customHeight="1">
      <c r="A335" s="24"/>
      <c r="B335" s="24" t="s">
        <v>15</v>
      </c>
      <c r="C335" s="202"/>
      <c r="D335" s="203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4"/>
    </row>
    <row r="336" spans="1:22">
      <c r="A336" s="84"/>
      <c r="B336" s="154" t="s">
        <v>168</v>
      </c>
      <c r="C336" s="85" t="s">
        <v>58</v>
      </c>
      <c r="D336" s="84">
        <v>4.2</v>
      </c>
      <c r="E336" s="84">
        <v>6.1</v>
      </c>
      <c r="F336" s="84">
        <v>36.4</v>
      </c>
      <c r="G336" s="84">
        <v>214.8</v>
      </c>
      <c r="H336" s="84">
        <v>0.05</v>
      </c>
      <c r="I336" s="84">
        <v>0</v>
      </c>
      <c r="J336" s="84">
        <v>0</v>
      </c>
      <c r="K336" s="84">
        <v>0</v>
      </c>
      <c r="L336" s="84">
        <v>14.5</v>
      </c>
      <c r="M336" s="84">
        <v>45</v>
      </c>
      <c r="N336" s="84">
        <v>10.1</v>
      </c>
      <c r="O336" s="84">
        <v>1</v>
      </c>
    </row>
    <row r="337" spans="1:15">
      <c r="A337" s="24"/>
      <c r="B337" s="27" t="s">
        <v>34</v>
      </c>
      <c r="C337" s="85" t="s">
        <v>57</v>
      </c>
      <c r="D337" s="80">
        <v>0</v>
      </c>
      <c r="E337" s="80">
        <v>0</v>
      </c>
      <c r="F337" s="24">
        <v>20</v>
      </c>
      <c r="G337" s="24">
        <v>80</v>
      </c>
      <c r="H337" s="24">
        <v>0.02</v>
      </c>
      <c r="I337" s="24">
        <v>4</v>
      </c>
      <c r="J337" s="80">
        <v>0</v>
      </c>
      <c r="K337" s="80">
        <v>0</v>
      </c>
      <c r="L337" s="24">
        <v>14</v>
      </c>
      <c r="M337" s="24">
        <v>14</v>
      </c>
      <c r="N337" s="24">
        <v>8</v>
      </c>
      <c r="O337" s="24">
        <v>0.6</v>
      </c>
    </row>
    <row r="338" spans="1:15">
      <c r="A338" s="27"/>
      <c r="B338" s="27" t="s">
        <v>16</v>
      </c>
      <c r="C338" s="141" t="s">
        <v>86</v>
      </c>
      <c r="D338" s="24">
        <v>1</v>
      </c>
      <c r="E338" s="24">
        <v>1</v>
      </c>
      <c r="F338" s="24">
        <v>24.5</v>
      </c>
      <c r="G338" s="24">
        <v>112.5</v>
      </c>
      <c r="H338" s="24">
        <v>7.0000000000000007E-2</v>
      </c>
      <c r="I338" s="24">
        <v>412.5</v>
      </c>
      <c r="J338" s="80">
        <v>0</v>
      </c>
      <c r="K338" s="80">
        <v>0</v>
      </c>
      <c r="L338" s="24">
        <v>40</v>
      </c>
      <c r="M338" s="24">
        <v>27.5</v>
      </c>
      <c r="N338" s="24">
        <v>22.5</v>
      </c>
      <c r="O338" s="24">
        <v>5.5</v>
      </c>
    </row>
    <row r="339" spans="1:15">
      <c r="A339" s="225" t="s">
        <v>14</v>
      </c>
      <c r="B339" s="225"/>
      <c r="C339" s="225"/>
      <c r="D339" s="11">
        <f t="shared" ref="D339:O339" si="56">SUM(D336:D338)</f>
        <v>5.2</v>
      </c>
      <c r="E339" s="11">
        <f t="shared" si="56"/>
        <v>7.1</v>
      </c>
      <c r="F339" s="11">
        <f t="shared" si="56"/>
        <v>80.900000000000006</v>
      </c>
      <c r="G339" s="11">
        <f t="shared" si="56"/>
        <v>407.3</v>
      </c>
      <c r="H339" s="11">
        <f t="shared" si="56"/>
        <v>0.14000000000000001</v>
      </c>
      <c r="I339" s="11">
        <f t="shared" si="56"/>
        <v>416.5</v>
      </c>
      <c r="J339" s="11">
        <f t="shared" si="56"/>
        <v>0</v>
      </c>
      <c r="K339" s="11">
        <f t="shared" si="56"/>
        <v>0</v>
      </c>
      <c r="L339" s="11">
        <f t="shared" si="56"/>
        <v>68.5</v>
      </c>
      <c r="M339" s="11">
        <f t="shared" si="56"/>
        <v>86.5</v>
      </c>
      <c r="N339" s="11">
        <f t="shared" si="56"/>
        <v>40.6</v>
      </c>
      <c r="O339" s="11">
        <f t="shared" si="56"/>
        <v>7.1</v>
      </c>
    </row>
    <row r="340" spans="1:15" ht="13.9" customHeight="1">
      <c r="A340" s="24"/>
      <c r="B340" s="24" t="s">
        <v>17</v>
      </c>
      <c r="C340" s="202"/>
      <c r="D340" s="203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4"/>
    </row>
    <row r="341" spans="1:15" ht="25.15" customHeight="1">
      <c r="A341" s="83"/>
      <c r="B341" s="130" t="s">
        <v>99</v>
      </c>
      <c r="C341" s="189" t="s">
        <v>138</v>
      </c>
      <c r="D341" s="128">
        <v>0.3</v>
      </c>
      <c r="E341" s="128">
        <v>4.9000000000000004</v>
      </c>
      <c r="F341" s="128">
        <v>1.5</v>
      </c>
      <c r="G341" s="128">
        <v>52.4</v>
      </c>
      <c r="H341" s="128">
        <v>0.02</v>
      </c>
      <c r="I341" s="128">
        <v>3</v>
      </c>
      <c r="J341" s="128">
        <v>0</v>
      </c>
      <c r="K341" s="128">
        <v>0</v>
      </c>
      <c r="L341" s="128">
        <v>8.1999999999999993</v>
      </c>
      <c r="M341" s="128">
        <v>17.8</v>
      </c>
      <c r="N341" s="128">
        <v>4.9000000000000004</v>
      </c>
      <c r="O341" s="128">
        <v>0.17</v>
      </c>
    </row>
    <row r="342" spans="1:15" s="99" customFormat="1" ht="25.5">
      <c r="A342" s="97"/>
      <c r="B342" s="12" t="s">
        <v>197</v>
      </c>
      <c r="C342" s="98" t="s">
        <v>160</v>
      </c>
      <c r="D342" s="185">
        <v>2.2000000000000002</v>
      </c>
      <c r="E342" s="185">
        <v>5.4</v>
      </c>
      <c r="F342" s="185">
        <v>20.5</v>
      </c>
      <c r="G342" s="185">
        <v>137</v>
      </c>
      <c r="H342" s="185">
        <v>0.1</v>
      </c>
      <c r="I342" s="185">
        <v>11.8</v>
      </c>
      <c r="J342" s="179">
        <v>0</v>
      </c>
      <c r="K342" s="179">
        <v>0</v>
      </c>
      <c r="L342" s="185">
        <v>45</v>
      </c>
      <c r="M342" s="185">
        <v>112.5</v>
      </c>
      <c r="N342" s="185">
        <v>33</v>
      </c>
      <c r="O342" s="185">
        <v>1</v>
      </c>
    </row>
    <row r="343" spans="1:15" ht="13.5" customHeight="1">
      <c r="A343" s="87"/>
      <c r="B343" s="184" t="s">
        <v>36</v>
      </c>
      <c r="C343" s="190" t="s">
        <v>77</v>
      </c>
      <c r="D343" s="180">
        <v>3.2</v>
      </c>
      <c r="E343" s="180">
        <v>7.5</v>
      </c>
      <c r="F343" s="180">
        <v>20.6</v>
      </c>
      <c r="G343" s="180">
        <v>166.1</v>
      </c>
      <c r="H343" s="180">
        <v>0.2</v>
      </c>
      <c r="I343" s="180">
        <v>36</v>
      </c>
      <c r="J343" s="180">
        <v>0.01</v>
      </c>
      <c r="K343" s="180">
        <v>0</v>
      </c>
      <c r="L343" s="180">
        <v>80.400000000000006</v>
      </c>
      <c r="M343" s="180">
        <v>152.4</v>
      </c>
      <c r="N343" s="180">
        <v>48.4</v>
      </c>
      <c r="O343" s="180">
        <v>1.6</v>
      </c>
    </row>
    <row r="344" spans="1:15" ht="13.5" customHeight="1">
      <c r="A344" s="184"/>
      <c r="B344" s="184" t="s">
        <v>103</v>
      </c>
      <c r="C344" s="181" t="s">
        <v>72</v>
      </c>
      <c r="D344" s="180">
        <v>11.2</v>
      </c>
      <c r="E344" s="180">
        <v>12.8</v>
      </c>
      <c r="F344" s="180">
        <v>0</v>
      </c>
      <c r="G344" s="180">
        <v>163.9</v>
      </c>
      <c r="H344" s="180">
        <v>0.09</v>
      </c>
      <c r="I344" s="180">
        <v>0</v>
      </c>
      <c r="J344" s="180">
        <v>0.04</v>
      </c>
      <c r="K344" s="180">
        <v>0</v>
      </c>
      <c r="L344" s="180">
        <v>14</v>
      </c>
      <c r="M344" s="180">
        <v>160</v>
      </c>
      <c r="N344" s="180">
        <v>19</v>
      </c>
      <c r="O344" s="180">
        <v>1.3</v>
      </c>
    </row>
    <row r="345" spans="1:15">
      <c r="A345" s="24"/>
      <c r="B345" s="27" t="s">
        <v>18</v>
      </c>
      <c r="C345" s="85" t="s">
        <v>57</v>
      </c>
      <c r="D345" s="24">
        <v>0.4</v>
      </c>
      <c r="E345" s="84">
        <v>0</v>
      </c>
      <c r="F345" s="24">
        <v>24.3</v>
      </c>
      <c r="G345" s="24">
        <v>99.5</v>
      </c>
      <c r="H345" s="24">
        <v>4.0000000000000001E-3</v>
      </c>
      <c r="I345" s="24">
        <v>0.4</v>
      </c>
      <c r="J345" s="84">
        <v>0</v>
      </c>
      <c r="K345" s="84">
        <v>0</v>
      </c>
      <c r="L345" s="24">
        <v>22.2</v>
      </c>
      <c r="M345" s="24">
        <v>15.4</v>
      </c>
      <c r="N345" s="24">
        <v>6</v>
      </c>
      <c r="O345" s="24">
        <v>1.2</v>
      </c>
    </row>
    <row r="346" spans="1:15">
      <c r="A346" s="24"/>
      <c r="B346" s="27" t="s">
        <v>11</v>
      </c>
      <c r="C346" s="85" t="s">
        <v>58</v>
      </c>
      <c r="D346" s="24">
        <v>7.6</v>
      </c>
      <c r="E346" s="24">
        <v>0.9</v>
      </c>
      <c r="F346" s="24">
        <v>46.7</v>
      </c>
      <c r="G346" s="24">
        <v>231</v>
      </c>
      <c r="H346" s="24">
        <v>0.16</v>
      </c>
      <c r="I346" s="84">
        <v>0</v>
      </c>
      <c r="J346" s="84">
        <v>0</v>
      </c>
      <c r="K346" s="84">
        <v>0</v>
      </c>
      <c r="L346" s="24">
        <v>23</v>
      </c>
      <c r="M346" s="24">
        <v>84</v>
      </c>
      <c r="N346" s="24">
        <v>33</v>
      </c>
      <c r="O346" s="24">
        <v>1.9</v>
      </c>
    </row>
    <row r="347" spans="1:15">
      <c r="A347" s="27"/>
      <c r="B347" s="27" t="s">
        <v>19</v>
      </c>
      <c r="C347" s="85" t="s">
        <v>64</v>
      </c>
      <c r="D347" s="24">
        <v>7</v>
      </c>
      <c r="E347" s="24">
        <v>1.5</v>
      </c>
      <c r="F347" s="24">
        <v>65.5</v>
      </c>
      <c r="G347" s="24">
        <v>271.5</v>
      </c>
      <c r="H347" s="24">
        <v>0.2</v>
      </c>
      <c r="I347" s="84">
        <v>0</v>
      </c>
      <c r="J347" s="84">
        <v>0</v>
      </c>
      <c r="K347" s="84">
        <v>0</v>
      </c>
      <c r="L347" s="24">
        <v>52.5</v>
      </c>
      <c r="M347" s="24">
        <v>237</v>
      </c>
      <c r="N347" s="24">
        <v>70.5</v>
      </c>
      <c r="O347" s="24">
        <v>5.8</v>
      </c>
    </row>
    <row r="348" spans="1:15">
      <c r="A348" s="205" t="s">
        <v>14</v>
      </c>
      <c r="B348" s="205"/>
      <c r="C348" s="205"/>
      <c r="D348" s="5">
        <f t="shared" ref="D348:O348" si="57">SUM(D341:D347)</f>
        <v>31.9</v>
      </c>
      <c r="E348" s="5">
        <f t="shared" si="57"/>
        <v>33</v>
      </c>
      <c r="F348" s="5">
        <f t="shared" si="57"/>
        <v>179.10000000000002</v>
      </c>
      <c r="G348" s="5">
        <f t="shared" si="57"/>
        <v>1121.4000000000001</v>
      </c>
      <c r="H348" s="5">
        <f t="shared" si="57"/>
        <v>0.77400000000000002</v>
      </c>
      <c r="I348" s="5">
        <f t="shared" si="57"/>
        <v>51.199999999999996</v>
      </c>
      <c r="J348" s="5">
        <f t="shared" si="57"/>
        <v>0.05</v>
      </c>
      <c r="K348" s="5">
        <f t="shared" si="57"/>
        <v>0</v>
      </c>
      <c r="L348" s="5">
        <f t="shared" si="57"/>
        <v>245.3</v>
      </c>
      <c r="M348" s="5">
        <f t="shared" si="57"/>
        <v>779.1</v>
      </c>
      <c r="N348" s="5">
        <f t="shared" si="57"/>
        <v>214.8</v>
      </c>
      <c r="O348" s="5">
        <f t="shared" si="57"/>
        <v>12.969999999999999</v>
      </c>
    </row>
    <row r="349" spans="1:15">
      <c r="A349" s="83"/>
      <c r="B349" s="83" t="s">
        <v>20</v>
      </c>
      <c r="C349" s="202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4"/>
    </row>
    <row r="350" spans="1:15">
      <c r="A350" s="87"/>
      <c r="B350" s="64" t="s">
        <v>157</v>
      </c>
      <c r="C350" s="41" t="s">
        <v>68</v>
      </c>
      <c r="D350" s="41">
        <v>1.5</v>
      </c>
      <c r="E350" s="41">
        <v>10.1</v>
      </c>
      <c r="F350" s="41">
        <v>16.899999999999999</v>
      </c>
      <c r="G350" s="41">
        <v>165</v>
      </c>
      <c r="H350" s="41">
        <v>0.01</v>
      </c>
      <c r="I350" s="84">
        <v>0</v>
      </c>
      <c r="J350" s="84">
        <v>0</v>
      </c>
      <c r="K350" s="84">
        <v>0</v>
      </c>
      <c r="L350" s="41">
        <v>2.4</v>
      </c>
      <c r="M350" s="41">
        <v>9.9</v>
      </c>
      <c r="N350" s="41">
        <v>0.6</v>
      </c>
      <c r="O350" s="41">
        <v>0.1</v>
      </c>
    </row>
    <row r="351" spans="1:15">
      <c r="A351" s="87"/>
      <c r="B351" s="154" t="s">
        <v>174</v>
      </c>
      <c r="C351" s="85">
        <v>200</v>
      </c>
      <c r="D351" s="84">
        <v>5.6</v>
      </c>
      <c r="E351" s="84">
        <v>5</v>
      </c>
      <c r="F351" s="84">
        <v>22</v>
      </c>
      <c r="G351" s="84">
        <v>156</v>
      </c>
      <c r="H351" s="84">
        <v>0.06</v>
      </c>
      <c r="I351" s="84">
        <v>1.8</v>
      </c>
      <c r="J351" s="84">
        <v>0.04</v>
      </c>
      <c r="K351" s="84">
        <v>0</v>
      </c>
      <c r="L351" s="84">
        <v>242</v>
      </c>
      <c r="M351" s="84">
        <v>188</v>
      </c>
      <c r="N351" s="84">
        <v>30</v>
      </c>
      <c r="O351" s="84">
        <v>0.2</v>
      </c>
    </row>
    <row r="352" spans="1:15" ht="13.15" customHeight="1">
      <c r="A352" s="201" t="s">
        <v>14</v>
      </c>
      <c r="B352" s="201"/>
      <c r="C352" s="201"/>
      <c r="D352" s="13">
        <f t="shared" ref="D352:O352" si="58">SUM(D350:D351)</f>
        <v>7.1</v>
      </c>
      <c r="E352" s="13">
        <f t="shared" si="58"/>
        <v>15.1</v>
      </c>
      <c r="F352" s="13">
        <f t="shared" si="58"/>
        <v>38.9</v>
      </c>
      <c r="G352" s="13">
        <f t="shared" si="58"/>
        <v>321</v>
      </c>
      <c r="H352" s="13">
        <f t="shared" si="58"/>
        <v>6.9999999999999993E-2</v>
      </c>
      <c r="I352" s="13">
        <f t="shared" si="58"/>
        <v>1.8</v>
      </c>
      <c r="J352" s="13">
        <f t="shared" si="58"/>
        <v>0.04</v>
      </c>
      <c r="K352" s="13">
        <f t="shared" si="58"/>
        <v>0</v>
      </c>
      <c r="L352" s="13">
        <f t="shared" si="58"/>
        <v>244.4</v>
      </c>
      <c r="M352" s="13">
        <f t="shared" si="58"/>
        <v>197.9</v>
      </c>
      <c r="N352" s="13">
        <f t="shared" si="58"/>
        <v>30.6</v>
      </c>
      <c r="O352" s="13">
        <f t="shared" si="58"/>
        <v>0.30000000000000004</v>
      </c>
    </row>
    <row r="353" spans="1:15" ht="13.15" customHeight="1">
      <c r="A353" s="83"/>
      <c r="B353" s="83" t="s">
        <v>21</v>
      </c>
      <c r="C353" s="202"/>
      <c r="D353" s="203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4"/>
    </row>
    <row r="354" spans="1:15" ht="25.5">
      <c r="A354" s="84"/>
      <c r="B354" s="145" t="s">
        <v>158</v>
      </c>
      <c r="C354" s="84" t="s">
        <v>76</v>
      </c>
      <c r="D354" s="109">
        <v>1.3</v>
      </c>
      <c r="E354" s="109">
        <v>2.9</v>
      </c>
      <c r="F354" s="109">
        <v>8.1999999999999993</v>
      </c>
      <c r="G354" s="109">
        <v>64.7</v>
      </c>
      <c r="H354" s="109">
        <v>0.01</v>
      </c>
      <c r="I354" s="109">
        <v>9</v>
      </c>
      <c r="J354" s="109">
        <v>0</v>
      </c>
      <c r="K354" s="109">
        <v>0</v>
      </c>
      <c r="L354" s="109">
        <v>33.299999999999997</v>
      </c>
      <c r="M354" s="109">
        <v>38.700000000000003</v>
      </c>
      <c r="N354" s="109">
        <v>19.8</v>
      </c>
      <c r="O354" s="109">
        <v>1.2</v>
      </c>
    </row>
    <row r="355" spans="1:15" ht="25.5">
      <c r="A355" s="84"/>
      <c r="B355" s="21" t="s">
        <v>159</v>
      </c>
      <c r="C355" s="127" t="s">
        <v>69</v>
      </c>
      <c r="D355" s="126">
        <v>13.2</v>
      </c>
      <c r="E355" s="126">
        <v>10.5</v>
      </c>
      <c r="F355" s="126">
        <v>3.8</v>
      </c>
      <c r="G355" s="126">
        <v>167.1</v>
      </c>
      <c r="H355" s="126">
        <v>0.1</v>
      </c>
      <c r="I355" s="126">
        <v>1.8</v>
      </c>
      <c r="J355" s="126">
        <v>0.01</v>
      </c>
      <c r="K355" s="126">
        <v>0</v>
      </c>
      <c r="L355" s="126">
        <v>40</v>
      </c>
      <c r="M355" s="126">
        <v>240</v>
      </c>
      <c r="N355" s="126">
        <v>55</v>
      </c>
      <c r="O355" s="126">
        <v>0.8</v>
      </c>
    </row>
    <row r="356" spans="1:15" ht="12.6" customHeight="1">
      <c r="A356" s="84"/>
      <c r="B356" s="178" t="s">
        <v>191</v>
      </c>
      <c r="C356" s="173" t="s">
        <v>190</v>
      </c>
      <c r="D356" s="174">
        <v>0.2</v>
      </c>
      <c r="E356" s="174">
        <v>2.6</v>
      </c>
      <c r="F356" s="174">
        <v>12.5</v>
      </c>
      <c r="G356" s="174">
        <v>136.4</v>
      </c>
      <c r="H356" s="174">
        <v>0.18</v>
      </c>
      <c r="I356" s="174">
        <v>0</v>
      </c>
      <c r="J356" s="174">
        <v>0.2</v>
      </c>
      <c r="K356" s="174">
        <v>0.9</v>
      </c>
      <c r="L356" s="174">
        <v>34</v>
      </c>
      <c r="M356" s="174">
        <v>122</v>
      </c>
      <c r="N356" s="174">
        <v>15.2</v>
      </c>
      <c r="O356" s="174">
        <v>3.5</v>
      </c>
    </row>
    <row r="357" spans="1:15" ht="26.25" customHeight="1">
      <c r="A357" s="171"/>
      <c r="B357" s="176" t="s">
        <v>146</v>
      </c>
      <c r="C357" s="172" t="s">
        <v>184</v>
      </c>
      <c r="D357" s="162">
        <v>0.1</v>
      </c>
      <c r="E357" s="162">
        <v>0.02</v>
      </c>
      <c r="F357" s="162">
        <v>15.3</v>
      </c>
      <c r="G357" s="162">
        <v>66.3</v>
      </c>
      <c r="H357" s="162">
        <v>0.9</v>
      </c>
      <c r="I357" s="162">
        <v>40.200000000000003</v>
      </c>
      <c r="J357" s="162">
        <v>0</v>
      </c>
      <c r="K357" s="162">
        <v>0</v>
      </c>
      <c r="L357" s="162">
        <v>58.9</v>
      </c>
      <c r="M357" s="162">
        <v>38.4</v>
      </c>
      <c r="N357" s="162">
        <v>23.8</v>
      </c>
      <c r="O357" s="162">
        <v>2.2999999999999998</v>
      </c>
    </row>
    <row r="358" spans="1:15">
      <c r="A358" s="27"/>
      <c r="B358" s="27" t="s">
        <v>11</v>
      </c>
      <c r="C358" s="85" t="s">
        <v>58</v>
      </c>
      <c r="D358" s="24">
        <v>7.6</v>
      </c>
      <c r="E358" s="24">
        <v>0.9</v>
      </c>
      <c r="F358" s="24">
        <v>46.7</v>
      </c>
      <c r="G358" s="24">
        <v>231</v>
      </c>
      <c r="H358" s="24">
        <v>0.16</v>
      </c>
      <c r="I358" s="84">
        <v>0</v>
      </c>
      <c r="J358" s="84">
        <v>0</v>
      </c>
      <c r="K358" s="84">
        <v>0</v>
      </c>
      <c r="L358" s="24">
        <v>23</v>
      </c>
      <c r="M358" s="24">
        <v>84</v>
      </c>
      <c r="N358" s="24">
        <v>33</v>
      </c>
      <c r="O358" s="24">
        <v>1.9</v>
      </c>
    </row>
    <row r="359" spans="1:15">
      <c r="A359" s="205" t="s">
        <v>14</v>
      </c>
      <c r="B359" s="205"/>
      <c r="C359" s="205"/>
      <c r="D359" s="5">
        <f t="shared" ref="D359:O359" si="59">SUM(D354:D358)</f>
        <v>22.4</v>
      </c>
      <c r="E359" s="5">
        <f t="shared" si="59"/>
        <v>16.919999999999998</v>
      </c>
      <c r="F359" s="5">
        <f t="shared" si="59"/>
        <v>86.5</v>
      </c>
      <c r="G359" s="5">
        <f t="shared" si="59"/>
        <v>665.5</v>
      </c>
      <c r="H359" s="5">
        <f t="shared" si="59"/>
        <v>1.3499999999999999</v>
      </c>
      <c r="I359" s="5">
        <f t="shared" si="59"/>
        <v>51</v>
      </c>
      <c r="J359" s="5">
        <f t="shared" si="59"/>
        <v>0.21000000000000002</v>
      </c>
      <c r="K359" s="5">
        <f t="shared" si="59"/>
        <v>0.9</v>
      </c>
      <c r="L359" s="5">
        <f t="shared" si="59"/>
        <v>189.2</v>
      </c>
      <c r="M359" s="5">
        <f t="shared" si="59"/>
        <v>523.09999999999991</v>
      </c>
      <c r="N359" s="5">
        <f t="shared" si="59"/>
        <v>146.80000000000001</v>
      </c>
      <c r="O359" s="5">
        <f t="shared" si="59"/>
        <v>9.6999999999999993</v>
      </c>
    </row>
    <row r="360" spans="1:15">
      <c r="A360" s="206" t="s">
        <v>126</v>
      </c>
      <c r="B360" s="206"/>
      <c r="C360" s="206"/>
      <c r="D360" s="7">
        <f t="shared" ref="D360:O360" si="60">D359+D352+D348+D339+D334</f>
        <v>85.669999999999987</v>
      </c>
      <c r="E360" s="7">
        <f t="shared" si="60"/>
        <v>95.22</v>
      </c>
      <c r="F360" s="7">
        <f t="shared" si="60"/>
        <v>491.2</v>
      </c>
      <c r="G360" s="7">
        <f t="shared" si="60"/>
        <v>3234.3</v>
      </c>
      <c r="H360" s="7">
        <f t="shared" si="60"/>
        <v>4.0949999999999998</v>
      </c>
      <c r="I360" s="7">
        <f t="shared" si="60"/>
        <v>520.79999999999995</v>
      </c>
      <c r="J360" s="7">
        <f t="shared" si="60"/>
        <v>0.36</v>
      </c>
      <c r="K360" s="7">
        <f t="shared" si="60"/>
        <v>0.9</v>
      </c>
      <c r="L360" s="7">
        <f t="shared" si="60"/>
        <v>1156.4000000000001</v>
      </c>
      <c r="M360" s="7">
        <f t="shared" si="60"/>
        <v>1969.3</v>
      </c>
      <c r="N360" s="7">
        <f t="shared" si="60"/>
        <v>517.33000000000004</v>
      </c>
      <c r="O360" s="7">
        <f t="shared" si="60"/>
        <v>32.54</v>
      </c>
    </row>
    <row r="361" spans="1:15" ht="15.75" customHeight="1">
      <c r="A361" s="209" t="s">
        <v>114</v>
      </c>
      <c r="B361" s="227"/>
      <c r="C361" s="227"/>
      <c r="D361" s="227"/>
      <c r="E361" s="227"/>
      <c r="F361" s="227"/>
      <c r="G361" s="227"/>
      <c r="H361" s="227"/>
      <c r="I361" s="227"/>
      <c r="J361" s="227"/>
      <c r="K361" s="227"/>
      <c r="L361" s="227"/>
      <c r="M361" s="227"/>
      <c r="N361" s="227"/>
      <c r="O361" s="228"/>
    </row>
    <row r="362" spans="1:15" ht="25.5" customHeight="1">
      <c r="A362" s="208" t="s">
        <v>0</v>
      </c>
      <c r="B362" s="24" t="s">
        <v>24</v>
      </c>
      <c r="C362" s="213" t="s">
        <v>32</v>
      </c>
      <c r="D362" s="208" t="s">
        <v>25</v>
      </c>
      <c r="E362" s="208"/>
      <c r="F362" s="208"/>
      <c r="G362" s="208" t="s">
        <v>31</v>
      </c>
      <c r="H362" s="208" t="s">
        <v>26</v>
      </c>
      <c r="I362" s="208"/>
      <c r="J362" s="208"/>
      <c r="K362" s="208"/>
      <c r="L362" s="202" t="s">
        <v>27</v>
      </c>
      <c r="M362" s="203"/>
      <c r="N362" s="203"/>
      <c r="O362" s="204"/>
    </row>
    <row r="363" spans="1:15">
      <c r="A363" s="208"/>
      <c r="B363" s="6"/>
      <c r="C363" s="213"/>
      <c r="D363" s="24" t="s">
        <v>2</v>
      </c>
      <c r="E363" s="24" t="s">
        <v>28</v>
      </c>
      <c r="F363" s="4" t="s">
        <v>29</v>
      </c>
      <c r="G363" s="208"/>
      <c r="H363" s="24" t="s">
        <v>23</v>
      </c>
      <c r="I363" s="24" t="s">
        <v>3</v>
      </c>
      <c r="J363" s="24" t="s">
        <v>4</v>
      </c>
      <c r="K363" s="24" t="s">
        <v>5</v>
      </c>
      <c r="L363" s="24" t="s">
        <v>6</v>
      </c>
      <c r="M363" s="24" t="s">
        <v>7</v>
      </c>
      <c r="N363" s="24" t="s">
        <v>8</v>
      </c>
      <c r="O363" s="24" t="s">
        <v>9</v>
      </c>
    </row>
    <row r="364" spans="1:15">
      <c r="A364" s="24"/>
      <c r="B364" s="24" t="s">
        <v>1</v>
      </c>
      <c r="C364" s="202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4"/>
    </row>
    <row r="365" spans="1:15">
      <c r="A365" s="24"/>
      <c r="B365" s="27" t="s">
        <v>45</v>
      </c>
      <c r="C365" s="190" t="s">
        <v>86</v>
      </c>
      <c r="D365" s="24">
        <v>11.4</v>
      </c>
      <c r="E365" s="24">
        <v>11.4</v>
      </c>
      <c r="F365" s="24">
        <v>44.3</v>
      </c>
      <c r="G365" s="24">
        <v>330</v>
      </c>
      <c r="H365" s="24">
        <v>0.7</v>
      </c>
      <c r="I365" s="24">
        <v>0.3</v>
      </c>
      <c r="J365" s="24">
        <v>0.06</v>
      </c>
      <c r="K365" s="24">
        <v>0</v>
      </c>
      <c r="L365" s="24">
        <v>373.4</v>
      </c>
      <c r="M365" s="24">
        <v>294.2</v>
      </c>
      <c r="N365" s="24">
        <v>48.5</v>
      </c>
      <c r="O365" s="24">
        <v>0.4</v>
      </c>
    </row>
    <row r="366" spans="1:15">
      <c r="A366" s="14"/>
      <c r="B366" s="27" t="s">
        <v>12</v>
      </c>
      <c r="C366" s="85" t="s">
        <v>56</v>
      </c>
      <c r="D366" s="24">
        <v>7.0000000000000007E-2</v>
      </c>
      <c r="E366" s="24">
        <v>10.8</v>
      </c>
      <c r="F366" s="24">
        <v>0.1</v>
      </c>
      <c r="G366" s="24">
        <v>98.4</v>
      </c>
      <c r="H366" s="24">
        <v>1E-3</v>
      </c>
      <c r="I366" s="84">
        <v>0</v>
      </c>
      <c r="J366" s="84">
        <v>0</v>
      </c>
      <c r="K366" s="84">
        <v>0</v>
      </c>
      <c r="L366" s="24">
        <v>3.6</v>
      </c>
      <c r="M366" s="24">
        <v>4.5</v>
      </c>
      <c r="N366" s="24">
        <v>0.03</v>
      </c>
      <c r="O366" s="24">
        <v>7.0000000000000007E-2</v>
      </c>
    </row>
    <row r="367" spans="1:15">
      <c r="A367" s="84"/>
      <c r="B367" s="184" t="s">
        <v>22</v>
      </c>
      <c r="C367" s="181" t="s">
        <v>57</v>
      </c>
      <c r="D367" s="180">
        <v>0</v>
      </c>
      <c r="E367" s="180">
        <v>0</v>
      </c>
      <c r="F367" s="180">
        <v>14.7</v>
      </c>
      <c r="G367" s="180">
        <v>59.7</v>
      </c>
      <c r="H367" s="180">
        <v>0.9</v>
      </c>
      <c r="I367" s="180">
        <v>0</v>
      </c>
      <c r="J367" s="180">
        <v>0</v>
      </c>
      <c r="K367" s="180">
        <v>0</v>
      </c>
      <c r="L367" s="180">
        <v>9</v>
      </c>
      <c r="M367" s="180">
        <v>0</v>
      </c>
      <c r="N367" s="180">
        <v>3</v>
      </c>
      <c r="O367" s="180">
        <v>0.1</v>
      </c>
    </row>
    <row r="368" spans="1:15">
      <c r="A368" s="27"/>
      <c r="B368" s="27" t="s">
        <v>11</v>
      </c>
      <c r="C368" s="85" t="s">
        <v>58</v>
      </c>
      <c r="D368" s="24">
        <v>7.6</v>
      </c>
      <c r="E368" s="24">
        <v>0.9</v>
      </c>
      <c r="F368" s="24">
        <v>46.7</v>
      </c>
      <c r="G368" s="24">
        <v>231</v>
      </c>
      <c r="H368" s="24">
        <v>0.16</v>
      </c>
      <c r="I368" s="84">
        <v>0</v>
      </c>
      <c r="J368" s="84">
        <v>0</v>
      </c>
      <c r="K368" s="84">
        <v>0</v>
      </c>
      <c r="L368" s="24">
        <v>23</v>
      </c>
      <c r="M368" s="24">
        <v>84</v>
      </c>
      <c r="N368" s="24">
        <v>33</v>
      </c>
      <c r="O368" s="24">
        <v>1.9</v>
      </c>
    </row>
    <row r="369" spans="1:18">
      <c r="A369" s="205" t="s">
        <v>14</v>
      </c>
      <c r="B369" s="205"/>
      <c r="C369" s="205"/>
      <c r="D369" s="5">
        <f t="shared" ref="D369:O369" si="61">SUM(D365:D368)</f>
        <v>19.07</v>
      </c>
      <c r="E369" s="5">
        <f t="shared" si="61"/>
        <v>23.1</v>
      </c>
      <c r="F369" s="5">
        <f t="shared" si="61"/>
        <v>105.8</v>
      </c>
      <c r="G369" s="5">
        <f t="shared" si="61"/>
        <v>719.09999999999991</v>
      </c>
      <c r="H369" s="5">
        <f t="shared" si="61"/>
        <v>1.7609999999999999</v>
      </c>
      <c r="I369" s="5">
        <f t="shared" si="61"/>
        <v>0.3</v>
      </c>
      <c r="J369" s="5">
        <f t="shared" si="61"/>
        <v>0.06</v>
      </c>
      <c r="K369" s="5">
        <f t="shared" si="61"/>
        <v>0</v>
      </c>
      <c r="L369" s="5">
        <f t="shared" si="61"/>
        <v>409</v>
      </c>
      <c r="M369" s="5">
        <f t="shared" si="61"/>
        <v>382.7</v>
      </c>
      <c r="N369" s="5">
        <f t="shared" si="61"/>
        <v>84.53</v>
      </c>
      <c r="O369" s="5">
        <f t="shared" si="61"/>
        <v>2.4699999999999998</v>
      </c>
    </row>
    <row r="370" spans="1:18">
      <c r="A370" s="83"/>
      <c r="B370" s="83" t="s">
        <v>15</v>
      </c>
      <c r="C370" s="202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4"/>
    </row>
    <row r="371" spans="1:18">
      <c r="A371" s="84"/>
      <c r="B371" s="198" t="s">
        <v>207</v>
      </c>
      <c r="C371" s="84" t="s">
        <v>58</v>
      </c>
      <c r="D371" s="84">
        <v>15.5</v>
      </c>
      <c r="E371" s="84">
        <v>7.2</v>
      </c>
      <c r="F371" s="84">
        <v>28.4</v>
      </c>
      <c r="G371" s="84">
        <v>246.4</v>
      </c>
      <c r="H371" s="84">
        <v>0.05</v>
      </c>
      <c r="I371" s="84">
        <v>0.5</v>
      </c>
      <c r="J371" s="84">
        <v>0.01</v>
      </c>
      <c r="K371" s="84">
        <v>0</v>
      </c>
      <c r="L371" s="84">
        <v>93</v>
      </c>
      <c r="M371" s="84">
        <v>172</v>
      </c>
      <c r="N371" s="84">
        <v>23</v>
      </c>
      <c r="O371" s="84">
        <v>0.6</v>
      </c>
    </row>
    <row r="372" spans="1:18">
      <c r="A372" s="84"/>
      <c r="B372" s="87" t="s">
        <v>70</v>
      </c>
      <c r="C372" s="41" t="s">
        <v>57</v>
      </c>
      <c r="D372" s="41">
        <v>5.6</v>
      </c>
      <c r="E372" s="41">
        <v>5</v>
      </c>
      <c r="F372" s="41">
        <v>14.3</v>
      </c>
      <c r="G372" s="41">
        <v>125.9</v>
      </c>
      <c r="H372" s="41">
        <v>0.6</v>
      </c>
      <c r="I372" s="41">
        <v>0.2</v>
      </c>
      <c r="J372" s="41">
        <v>0.04</v>
      </c>
      <c r="K372" s="84">
        <v>0</v>
      </c>
      <c r="L372" s="41">
        <v>246</v>
      </c>
      <c r="M372" s="41">
        <v>180</v>
      </c>
      <c r="N372" s="41">
        <v>16</v>
      </c>
      <c r="O372" s="41">
        <v>0.1</v>
      </c>
    </row>
    <row r="373" spans="1:18">
      <c r="A373" s="230" t="s">
        <v>14</v>
      </c>
      <c r="B373" s="230"/>
      <c r="C373" s="230"/>
      <c r="D373" s="100">
        <f t="shared" ref="D373:O373" si="62">SUM(D371:D372)</f>
        <v>21.1</v>
      </c>
      <c r="E373" s="100">
        <f t="shared" si="62"/>
        <v>12.2</v>
      </c>
      <c r="F373" s="100">
        <f t="shared" si="62"/>
        <v>42.7</v>
      </c>
      <c r="G373" s="100">
        <f t="shared" si="62"/>
        <v>372.3</v>
      </c>
      <c r="H373" s="100">
        <f t="shared" si="62"/>
        <v>0.65</v>
      </c>
      <c r="I373" s="100">
        <f t="shared" si="62"/>
        <v>0.7</v>
      </c>
      <c r="J373" s="100">
        <f t="shared" si="62"/>
        <v>0.05</v>
      </c>
      <c r="K373" s="100">
        <f t="shared" si="62"/>
        <v>0</v>
      </c>
      <c r="L373" s="100">
        <f t="shared" si="62"/>
        <v>339</v>
      </c>
      <c r="M373" s="100">
        <f t="shared" si="62"/>
        <v>352</v>
      </c>
      <c r="N373" s="100">
        <f t="shared" si="62"/>
        <v>39</v>
      </c>
      <c r="O373" s="100">
        <f t="shared" si="62"/>
        <v>0.7</v>
      </c>
    </row>
    <row r="374" spans="1:18">
      <c r="A374" s="83"/>
      <c r="B374" s="83" t="s">
        <v>17</v>
      </c>
      <c r="C374" s="202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4"/>
    </row>
    <row r="375" spans="1:18">
      <c r="A375" s="84"/>
      <c r="B375" s="87" t="s">
        <v>117</v>
      </c>
      <c r="C375" s="84" t="s">
        <v>58</v>
      </c>
      <c r="D375" s="109">
        <v>1.3</v>
      </c>
      <c r="E375" s="109">
        <v>2.9</v>
      </c>
      <c r="F375" s="109">
        <v>8.1999999999999993</v>
      </c>
      <c r="G375" s="109">
        <v>64.7</v>
      </c>
      <c r="H375" s="109">
        <v>0.01</v>
      </c>
      <c r="I375" s="109">
        <v>9</v>
      </c>
      <c r="J375" s="109">
        <v>0</v>
      </c>
      <c r="K375" s="109">
        <v>0</v>
      </c>
      <c r="L375" s="109">
        <v>33.299999999999997</v>
      </c>
      <c r="M375" s="109">
        <v>38.700000000000003</v>
      </c>
      <c r="N375" s="109">
        <v>19.8</v>
      </c>
      <c r="O375" s="109">
        <v>1.2</v>
      </c>
      <c r="R375" s="10" t="s">
        <v>30</v>
      </c>
    </row>
    <row r="376" spans="1:18" ht="25.5">
      <c r="A376" s="84"/>
      <c r="B376" s="87" t="s">
        <v>118</v>
      </c>
      <c r="C376" s="167" t="s">
        <v>160</v>
      </c>
      <c r="D376" s="109">
        <v>9.8000000000000007</v>
      </c>
      <c r="E376" s="109">
        <v>12.6</v>
      </c>
      <c r="F376" s="109">
        <v>17.899999999999999</v>
      </c>
      <c r="G376" s="109">
        <v>229.8</v>
      </c>
      <c r="H376" s="109">
        <v>0.11</v>
      </c>
      <c r="I376" s="109">
        <v>52</v>
      </c>
      <c r="J376" s="109">
        <v>0.01</v>
      </c>
      <c r="K376" s="109">
        <v>0</v>
      </c>
      <c r="L376" s="109">
        <v>35.700000000000003</v>
      </c>
      <c r="M376" s="109">
        <v>89</v>
      </c>
      <c r="N376" s="109">
        <v>39.1</v>
      </c>
      <c r="O376" s="109">
        <v>1.2</v>
      </c>
    </row>
    <row r="377" spans="1:18">
      <c r="A377" s="84"/>
      <c r="B377" s="144" t="s">
        <v>161</v>
      </c>
      <c r="C377" s="167" t="s">
        <v>196</v>
      </c>
      <c r="D377" s="123">
        <v>23.3</v>
      </c>
      <c r="E377" s="123">
        <v>23.5</v>
      </c>
      <c r="F377" s="123">
        <v>18.899999999999999</v>
      </c>
      <c r="G377" s="123">
        <v>380</v>
      </c>
      <c r="H377" s="123">
        <v>0.21</v>
      </c>
      <c r="I377" s="123">
        <v>4</v>
      </c>
      <c r="J377" s="123">
        <v>7.0000000000000007E-2</v>
      </c>
      <c r="K377" s="123">
        <v>0.8</v>
      </c>
      <c r="L377" s="123">
        <v>25</v>
      </c>
      <c r="M377" s="123">
        <v>291</v>
      </c>
      <c r="N377" s="123">
        <v>56</v>
      </c>
      <c r="O377" s="123">
        <v>3.5</v>
      </c>
    </row>
    <row r="378" spans="1:18">
      <c r="A378" s="88"/>
      <c r="B378" s="88" t="s">
        <v>93</v>
      </c>
      <c r="C378" s="41" t="s">
        <v>57</v>
      </c>
      <c r="D378" s="86">
        <v>0</v>
      </c>
      <c r="E378" s="86">
        <v>0</v>
      </c>
      <c r="F378" s="86">
        <v>20</v>
      </c>
      <c r="G378" s="86">
        <v>80</v>
      </c>
      <c r="H378" s="86">
        <v>0.02</v>
      </c>
      <c r="I378" s="86">
        <v>4</v>
      </c>
      <c r="J378" s="86">
        <v>0</v>
      </c>
      <c r="K378" s="86">
        <v>0</v>
      </c>
      <c r="L378" s="86">
        <v>14</v>
      </c>
      <c r="M378" s="86">
        <v>14</v>
      </c>
      <c r="N378" s="86">
        <v>8</v>
      </c>
      <c r="O378" s="86">
        <v>0.6</v>
      </c>
    </row>
    <row r="379" spans="1:18">
      <c r="A379" s="24"/>
      <c r="B379" s="27" t="s">
        <v>11</v>
      </c>
      <c r="C379" s="85" t="s">
        <v>58</v>
      </c>
      <c r="D379" s="24">
        <v>7.6</v>
      </c>
      <c r="E379" s="24">
        <v>0.9</v>
      </c>
      <c r="F379" s="24">
        <v>46.7</v>
      </c>
      <c r="G379" s="24">
        <v>231</v>
      </c>
      <c r="H379" s="24">
        <v>0.16</v>
      </c>
      <c r="I379" s="84">
        <v>0</v>
      </c>
      <c r="J379" s="84">
        <v>0</v>
      </c>
      <c r="K379" s="84">
        <v>0</v>
      </c>
      <c r="L379" s="24">
        <v>23</v>
      </c>
      <c r="M379" s="24">
        <v>84</v>
      </c>
      <c r="N379" s="24">
        <v>33</v>
      </c>
      <c r="O379" s="24">
        <v>1.9</v>
      </c>
    </row>
    <row r="380" spans="1:18">
      <c r="A380" s="27"/>
      <c r="B380" s="27" t="s">
        <v>19</v>
      </c>
      <c r="C380" s="85" t="s">
        <v>64</v>
      </c>
      <c r="D380" s="24">
        <v>7</v>
      </c>
      <c r="E380" s="24">
        <v>1.5</v>
      </c>
      <c r="F380" s="24">
        <v>65.5</v>
      </c>
      <c r="G380" s="24">
        <v>271.5</v>
      </c>
      <c r="H380" s="24">
        <v>0.2</v>
      </c>
      <c r="I380" s="84">
        <v>0</v>
      </c>
      <c r="J380" s="84">
        <v>0</v>
      </c>
      <c r="K380" s="84">
        <v>0</v>
      </c>
      <c r="L380" s="24">
        <v>52.5</v>
      </c>
      <c r="M380" s="24">
        <v>237</v>
      </c>
      <c r="N380" s="24">
        <v>70.5</v>
      </c>
      <c r="O380" s="24">
        <v>5.8</v>
      </c>
    </row>
    <row r="381" spans="1:18">
      <c r="A381" s="205" t="s">
        <v>14</v>
      </c>
      <c r="B381" s="205"/>
      <c r="C381" s="205"/>
      <c r="D381" s="5">
        <f t="shared" ref="D381:O381" si="63">SUM(D375:D380)</f>
        <v>49.000000000000007</v>
      </c>
      <c r="E381" s="5">
        <f t="shared" si="63"/>
        <v>41.4</v>
      </c>
      <c r="F381" s="5">
        <f t="shared" si="63"/>
        <v>177.2</v>
      </c>
      <c r="G381" s="5">
        <f t="shared" si="63"/>
        <v>1257</v>
      </c>
      <c r="H381" s="5">
        <f t="shared" si="63"/>
        <v>0.71</v>
      </c>
      <c r="I381" s="5">
        <f t="shared" si="63"/>
        <v>69</v>
      </c>
      <c r="J381" s="5">
        <f t="shared" si="63"/>
        <v>0.08</v>
      </c>
      <c r="K381" s="5">
        <f t="shared" si="63"/>
        <v>0.8</v>
      </c>
      <c r="L381" s="5">
        <f t="shared" si="63"/>
        <v>183.5</v>
      </c>
      <c r="M381" s="5">
        <f t="shared" si="63"/>
        <v>753.7</v>
      </c>
      <c r="N381" s="5">
        <f t="shared" si="63"/>
        <v>226.4</v>
      </c>
      <c r="O381" s="5">
        <f t="shared" si="63"/>
        <v>14.2</v>
      </c>
    </row>
    <row r="382" spans="1:18">
      <c r="A382" s="24"/>
      <c r="B382" s="24" t="s">
        <v>20</v>
      </c>
      <c r="C382" s="202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4"/>
    </row>
    <row r="383" spans="1:18">
      <c r="A383" s="84"/>
      <c r="B383" s="130" t="s">
        <v>13</v>
      </c>
      <c r="C383" s="127" t="s">
        <v>55</v>
      </c>
      <c r="D383" s="126">
        <v>5.7</v>
      </c>
      <c r="E383" s="126">
        <v>5.8</v>
      </c>
      <c r="F383" s="126">
        <v>0</v>
      </c>
      <c r="G383" s="126">
        <v>7.74</v>
      </c>
      <c r="H383" s="126">
        <v>0</v>
      </c>
      <c r="I383" s="126">
        <v>0.6</v>
      </c>
      <c r="J383" s="126">
        <v>0</v>
      </c>
      <c r="K383" s="126">
        <v>0</v>
      </c>
      <c r="L383" s="126">
        <v>228.8</v>
      </c>
      <c r="M383" s="126">
        <v>118.8</v>
      </c>
      <c r="N383" s="126">
        <v>5.5</v>
      </c>
      <c r="O383" s="126">
        <v>0.2</v>
      </c>
    </row>
    <row r="384" spans="1:18">
      <c r="A384" s="84" t="s">
        <v>30</v>
      </c>
      <c r="B384" s="12" t="s">
        <v>40</v>
      </c>
      <c r="C384" s="59" t="s">
        <v>95</v>
      </c>
      <c r="D384" s="83">
        <v>3.5</v>
      </c>
      <c r="E384" s="83">
        <v>0.3</v>
      </c>
      <c r="F384" s="83">
        <v>15.6</v>
      </c>
      <c r="G384" s="83">
        <v>78.2</v>
      </c>
      <c r="H384" s="83">
        <v>0.05</v>
      </c>
      <c r="I384" s="84">
        <v>0</v>
      </c>
      <c r="J384" s="84">
        <v>0</v>
      </c>
      <c r="K384" s="84">
        <v>0</v>
      </c>
      <c r="L384" s="83">
        <v>7.2</v>
      </c>
      <c r="M384" s="83">
        <v>26</v>
      </c>
      <c r="N384" s="83">
        <v>11</v>
      </c>
      <c r="O384" s="83">
        <v>0.6</v>
      </c>
    </row>
    <row r="385" spans="1:16">
      <c r="A385" s="84"/>
      <c r="B385" s="87" t="s">
        <v>18</v>
      </c>
      <c r="C385" s="85" t="s">
        <v>57</v>
      </c>
      <c r="D385" s="84">
        <v>0.4</v>
      </c>
      <c r="E385" s="84">
        <v>0</v>
      </c>
      <c r="F385" s="84">
        <v>24.3</v>
      </c>
      <c r="G385" s="84">
        <v>99.5</v>
      </c>
      <c r="H385" s="84">
        <v>4.0000000000000001E-3</v>
      </c>
      <c r="I385" s="84">
        <v>0.4</v>
      </c>
      <c r="J385" s="84">
        <v>0</v>
      </c>
      <c r="K385" s="84">
        <v>0</v>
      </c>
      <c r="L385" s="84">
        <v>22.2</v>
      </c>
      <c r="M385" s="84">
        <v>15.4</v>
      </c>
      <c r="N385" s="84">
        <v>6</v>
      </c>
      <c r="O385" s="84">
        <v>1.2</v>
      </c>
    </row>
    <row r="386" spans="1:16">
      <c r="A386" s="87"/>
      <c r="B386" s="87" t="s">
        <v>16</v>
      </c>
      <c r="C386" s="141" t="s">
        <v>86</v>
      </c>
      <c r="D386" s="84">
        <v>1</v>
      </c>
      <c r="E386" s="84">
        <v>1</v>
      </c>
      <c r="F386" s="84">
        <v>24.5</v>
      </c>
      <c r="G386" s="84">
        <v>112.5</v>
      </c>
      <c r="H386" s="84">
        <v>7.0000000000000007E-2</v>
      </c>
      <c r="I386" s="84">
        <v>412.5</v>
      </c>
      <c r="J386" s="84">
        <v>0</v>
      </c>
      <c r="K386" s="84">
        <v>0</v>
      </c>
      <c r="L386" s="84">
        <v>40</v>
      </c>
      <c r="M386" s="84">
        <v>27.5</v>
      </c>
      <c r="N386" s="84">
        <v>22.5</v>
      </c>
      <c r="O386" s="84">
        <v>5.5</v>
      </c>
    </row>
    <row r="387" spans="1:16">
      <c r="A387" s="205" t="s">
        <v>14</v>
      </c>
      <c r="B387" s="205"/>
      <c r="C387" s="205"/>
      <c r="D387" s="5">
        <f t="shared" ref="D387:O387" si="64">SUM(D383:D386)</f>
        <v>10.6</v>
      </c>
      <c r="E387" s="5">
        <f t="shared" si="64"/>
        <v>7.1</v>
      </c>
      <c r="F387" s="5">
        <f t="shared" si="64"/>
        <v>64.400000000000006</v>
      </c>
      <c r="G387" s="5">
        <f t="shared" si="64"/>
        <v>297.94</v>
      </c>
      <c r="H387" s="5">
        <f t="shared" si="64"/>
        <v>0.12400000000000001</v>
      </c>
      <c r="I387" s="5">
        <f t="shared" si="64"/>
        <v>413.5</v>
      </c>
      <c r="J387" s="5">
        <f t="shared" si="64"/>
        <v>0</v>
      </c>
      <c r="K387" s="5">
        <f t="shared" si="64"/>
        <v>0</v>
      </c>
      <c r="L387" s="5">
        <f t="shared" si="64"/>
        <v>298.2</v>
      </c>
      <c r="M387" s="5">
        <f t="shared" si="64"/>
        <v>187.70000000000002</v>
      </c>
      <c r="N387" s="5">
        <f t="shared" si="64"/>
        <v>45</v>
      </c>
      <c r="O387" s="5">
        <f t="shared" si="64"/>
        <v>7.5</v>
      </c>
    </row>
    <row r="388" spans="1:16">
      <c r="A388" s="24"/>
      <c r="B388" s="24" t="s">
        <v>21</v>
      </c>
      <c r="C388" s="202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4"/>
    </row>
    <row r="389" spans="1:16">
      <c r="A389" s="83"/>
      <c r="B389" s="12" t="s">
        <v>39</v>
      </c>
      <c r="C389" s="59" t="s">
        <v>67</v>
      </c>
      <c r="D389" s="83">
        <v>5</v>
      </c>
      <c r="E389" s="83">
        <v>4.8</v>
      </c>
      <c r="F389" s="83">
        <v>0.2</v>
      </c>
      <c r="G389" s="83">
        <v>66</v>
      </c>
      <c r="H389" s="83">
        <v>0.02</v>
      </c>
      <c r="I389" s="83">
        <v>0</v>
      </c>
      <c r="J389" s="83">
        <v>0.1</v>
      </c>
      <c r="K389" s="83">
        <v>0</v>
      </c>
      <c r="L389" s="83">
        <v>22</v>
      </c>
      <c r="M389" s="83">
        <v>76.8</v>
      </c>
      <c r="N389" s="83">
        <v>4.8</v>
      </c>
      <c r="O389" s="83">
        <v>1</v>
      </c>
      <c r="P389" s="10" t="s">
        <v>30</v>
      </c>
    </row>
    <row r="390" spans="1:16">
      <c r="A390" s="84"/>
      <c r="B390" s="145" t="s">
        <v>162</v>
      </c>
      <c r="C390" s="140" t="s">
        <v>86</v>
      </c>
      <c r="D390" s="84">
        <v>10.1</v>
      </c>
      <c r="E390" s="84">
        <v>11.3</v>
      </c>
      <c r="F390" s="84">
        <v>41.8</v>
      </c>
      <c r="G390" s="84">
        <v>314.10000000000002</v>
      </c>
      <c r="H390" s="84">
        <v>0.7</v>
      </c>
      <c r="I390" s="84">
        <v>0.3</v>
      </c>
      <c r="J390" s="84">
        <v>0.06</v>
      </c>
      <c r="K390" s="84">
        <v>0</v>
      </c>
      <c r="L390" s="84">
        <v>370</v>
      </c>
      <c r="M390" s="84">
        <v>303</v>
      </c>
      <c r="N390" s="84">
        <v>54</v>
      </c>
      <c r="O390" s="84">
        <v>0.4</v>
      </c>
    </row>
    <row r="391" spans="1:16">
      <c r="A391" s="89"/>
      <c r="B391" s="184" t="s">
        <v>22</v>
      </c>
      <c r="C391" s="181" t="s">
        <v>57</v>
      </c>
      <c r="D391" s="180">
        <v>0</v>
      </c>
      <c r="E391" s="180">
        <v>0</v>
      </c>
      <c r="F391" s="180">
        <v>14.7</v>
      </c>
      <c r="G391" s="180">
        <v>59.7</v>
      </c>
      <c r="H391" s="180">
        <v>0.9</v>
      </c>
      <c r="I391" s="180">
        <v>0</v>
      </c>
      <c r="J391" s="180">
        <v>0</v>
      </c>
      <c r="K391" s="180">
        <v>0</v>
      </c>
      <c r="L391" s="180">
        <v>9</v>
      </c>
      <c r="M391" s="180">
        <v>0</v>
      </c>
      <c r="N391" s="180">
        <v>3</v>
      </c>
      <c r="O391" s="180">
        <v>0.1</v>
      </c>
    </row>
    <row r="392" spans="1:16">
      <c r="A392" s="101"/>
      <c r="B392" s="87" t="s">
        <v>37</v>
      </c>
      <c r="C392" s="84" t="s">
        <v>68</v>
      </c>
      <c r="D392" s="41">
        <v>2.4</v>
      </c>
      <c r="E392" s="41">
        <v>3.6</v>
      </c>
      <c r="F392" s="41">
        <v>21.7</v>
      </c>
      <c r="G392" s="41">
        <v>127.7</v>
      </c>
      <c r="H392" s="41">
        <v>0.02</v>
      </c>
      <c r="I392" s="84">
        <v>0</v>
      </c>
      <c r="J392" s="84">
        <v>0</v>
      </c>
      <c r="K392" s="84">
        <v>0</v>
      </c>
      <c r="L392" s="41">
        <v>8.6999999999999993</v>
      </c>
      <c r="M392" s="41">
        <v>27</v>
      </c>
      <c r="N392" s="41">
        <v>6</v>
      </c>
      <c r="O392" s="41">
        <v>0.6</v>
      </c>
    </row>
    <row r="393" spans="1:16">
      <c r="A393" s="88"/>
      <c r="B393" s="88" t="s">
        <v>11</v>
      </c>
      <c r="C393" s="62" t="s">
        <v>58</v>
      </c>
      <c r="D393" s="86">
        <v>7.6</v>
      </c>
      <c r="E393" s="86">
        <v>0.9</v>
      </c>
      <c r="F393" s="86">
        <v>46.7</v>
      </c>
      <c r="G393" s="86">
        <v>231</v>
      </c>
      <c r="H393" s="86">
        <v>0.16</v>
      </c>
      <c r="I393" s="84">
        <v>0</v>
      </c>
      <c r="J393" s="84">
        <v>0</v>
      </c>
      <c r="K393" s="84">
        <v>0</v>
      </c>
      <c r="L393" s="86">
        <v>23</v>
      </c>
      <c r="M393" s="86">
        <v>84</v>
      </c>
      <c r="N393" s="86">
        <v>33</v>
      </c>
      <c r="O393" s="86">
        <v>1.9</v>
      </c>
    </row>
    <row r="394" spans="1:16">
      <c r="A394" s="205" t="s">
        <v>14</v>
      </c>
      <c r="B394" s="205"/>
      <c r="C394" s="205"/>
      <c r="D394" s="5">
        <f t="shared" ref="D394:O394" si="65">SUM(D389:D393)</f>
        <v>25.1</v>
      </c>
      <c r="E394" s="5">
        <f t="shared" si="65"/>
        <v>20.6</v>
      </c>
      <c r="F394" s="5">
        <f t="shared" si="65"/>
        <v>125.10000000000001</v>
      </c>
      <c r="G394" s="5">
        <f t="shared" si="65"/>
        <v>798.5</v>
      </c>
      <c r="H394" s="5">
        <f t="shared" si="65"/>
        <v>1.8</v>
      </c>
      <c r="I394" s="5">
        <f t="shared" si="65"/>
        <v>0.3</v>
      </c>
      <c r="J394" s="5">
        <f t="shared" si="65"/>
        <v>0.16</v>
      </c>
      <c r="K394" s="5">
        <f t="shared" si="65"/>
        <v>0</v>
      </c>
      <c r="L394" s="5">
        <f t="shared" si="65"/>
        <v>432.7</v>
      </c>
      <c r="M394" s="5">
        <f t="shared" si="65"/>
        <v>490.8</v>
      </c>
      <c r="N394" s="5">
        <f t="shared" si="65"/>
        <v>100.8</v>
      </c>
      <c r="O394" s="5">
        <f t="shared" si="65"/>
        <v>4</v>
      </c>
    </row>
    <row r="395" spans="1:16">
      <c r="A395" s="206" t="s">
        <v>126</v>
      </c>
      <c r="B395" s="206"/>
      <c r="C395" s="206"/>
      <c r="D395" s="7">
        <f t="shared" ref="D395:O395" si="66">D394+D387+D381+D373+D369</f>
        <v>124.87</v>
      </c>
      <c r="E395" s="7">
        <f t="shared" si="66"/>
        <v>104.4</v>
      </c>
      <c r="F395" s="7">
        <f t="shared" si="66"/>
        <v>515.19999999999993</v>
      </c>
      <c r="G395" s="7">
        <f t="shared" si="66"/>
        <v>3444.84</v>
      </c>
      <c r="H395" s="7">
        <f t="shared" si="66"/>
        <v>5.0449999999999999</v>
      </c>
      <c r="I395" s="7">
        <f t="shared" si="66"/>
        <v>483.8</v>
      </c>
      <c r="J395" s="7">
        <f t="shared" si="66"/>
        <v>0.35</v>
      </c>
      <c r="K395" s="7">
        <f t="shared" si="66"/>
        <v>0.8</v>
      </c>
      <c r="L395" s="7">
        <f t="shared" si="66"/>
        <v>1662.4</v>
      </c>
      <c r="M395" s="7">
        <f t="shared" si="66"/>
        <v>2166.9</v>
      </c>
      <c r="N395" s="7">
        <f t="shared" si="66"/>
        <v>495.73</v>
      </c>
      <c r="O395" s="7">
        <f t="shared" si="66"/>
        <v>28.869999999999997</v>
      </c>
    </row>
    <row r="396" spans="1:16" ht="15.75" customHeight="1">
      <c r="A396" s="209" t="s">
        <v>115</v>
      </c>
      <c r="B396" s="227"/>
      <c r="C396" s="227"/>
      <c r="D396" s="227"/>
      <c r="E396" s="227"/>
      <c r="F396" s="227"/>
      <c r="G396" s="227"/>
      <c r="H396" s="227"/>
      <c r="I396" s="227"/>
      <c r="J396" s="227"/>
      <c r="K396" s="227"/>
      <c r="L396" s="227"/>
      <c r="M396" s="227"/>
      <c r="N396" s="227"/>
      <c r="O396" s="228"/>
    </row>
    <row r="397" spans="1:16" ht="25.5" customHeight="1">
      <c r="A397" s="208" t="s">
        <v>0</v>
      </c>
      <c r="B397" s="24" t="s">
        <v>24</v>
      </c>
      <c r="C397" s="213" t="s">
        <v>32</v>
      </c>
      <c r="D397" s="208" t="s">
        <v>25</v>
      </c>
      <c r="E397" s="208"/>
      <c r="F397" s="208"/>
      <c r="G397" s="208" t="s">
        <v>31</v>
      </c>
      <c r="H397" s="208" t="s">
        <v>26</v>
      </c>
      <c r="I397" s="208"/>
      <c r="J397" s="208"/>
      <c r="K397" s="208"/>
      <c r="L397" s="202" t="s">
        <v>27</v>
      </c>
      <c r="M397" s="203"/>
      <c r="N397" s="203"/>
      <c r="O397" s="204"/>
    </row>
    <row r="398" spans="1:16">
      <c r="A398" s="208"/>
      <c r="B398" s="6"/>
      <c r="C398" s="213"/>
      <c r="D398" s="24" t="s">
        <v>2</v>
      </c>
      <c r="E398" s="24" t="s">
        <v>28</v>
      </c>
      <c r="F398" s="4" t="s">
        <v>29</v>
      </c>
      <c r="G398" s="208"/>
      <c r="H398" s="24" t="s">
        <v>23</v>
      </c>
      <c r="I398" s="24" t="s">
        <v>3</v>
      </c>
      <c r="J398" s="24" t="s">
        <v>4</v>
      </c>
      <c r="K398" s="24" t="s">
        <v>5</v>
      </c>
      <c r="L398" s="24" t="s">
        <v>6</v>
      </c>
      <c r="M398" s="24" t="s">
        <v>7</v>
      </c>
      <c r="N398" s="24" t="s">
        <v>8</v>
      </c>
      <c r="O398" s="24" t="s">
        <v>9</v>
      </c>
    </row>
    <row r="399" spans="1:16">
      <c r="A399" s="24"/>
      <c r="B399" s="24" t="s">
        <v>1</v>
      </c>
      <c r="C399" s="202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4"/>
    </row>
    <row r="400" spans="1:16">
      <c r="A400" s="87"/>
      <c r="B400" s="87" t="s">
        <v>46</v>
      </c>
      <c r="C400" s="190" t="s">
        <v>86</v>
      </c>
      <c r="D400" s="84">
        <v>11.4</v>
      </c>
      <c r="E400" s="84">
        <v>11.4</v>
      </c>
      <c r="F400" s="84">
        <v>44.3</v>
      </c>
      <c r="G400" s="84">
        <v>330</v>
      </c>
      <c r="H400" s="84">
        <v>0.7</v>
      </c>
      <c r="I400" s="84">
        <v>0.3</v>
      </c>
      <c r="J400" s="84">
        <v>0.06</v>
      </c>
      <c r="K400" s="84">
        <v>0</v>
      </c>
      <c r="L400" s="84">
        <v>373.4</v>
      </c>
      <c r="M400" s="84">
        <v>294.2</v>
      </c>
      <c r="N400" s="84">
        <v>48.5</v>
      </c>
      <c r="O400" s="84">
        <v>0.4</v>
      </c>
    </row>
    <row r="401" spans="1:18">
      <c r="A401" s="14"/>
      <c r="B401" s="14" t="s">
        <v>12</v>
      </c>
      <c r="C401" s="62" t="s">
        <v>56</v>
      </c>
      <c r="D401" s="25">
        <v>7.0000000000000007E-2</v>
      </c>
      <c r="E401" s="25">
        <v>10.8</v>
      </c>
      <c r="F401" s="25">
        <v>0.1</v>
      </c>
      <c r="G401" s="25">
        <v>98.4</v>
      </c>
      <c r="H401" s="25">
        <v>1E-3</v>
      </c>
      <c r="I401" s="84">
        <v>0</v>
      </c>
      <c r="J401" s="84">
        <v>0</v>
      </c>
      <c r="K401" s="84">
        <v>0</v>
      </c>
      <c r="L401" s="25">
        <v>3.6</v>
      </c>
      <c r="M401" s="25">
        <v>4.5</v>
      </c>
      <c r="N401" s="25">
        <v>0.03</v>
      </c>
      <c r="O401" s="25">
        <v>7.0000000000000007E-2</v>
      </c>
    </row>
    <row r="402" spans="1:18" ht="25.5">
      <c r="A402" s="89"/>
      <c r="B402" s="198" t="s">
        <v>206</v>
      </c>
      <c r="C402" s="96" t="s">
        <v>57</v>
      </c>
      <c r="D402" s="195">
        <v>0.1</v>
      </c>
      <c r="E402" s="195">
        <v>0.02</v>
      </c>
      <c r="F402" s="195">
        <v>15.3</v>
      </c>
      <c r="G402" s="195">
        <v>66.3</v>
      </c>
      <c r="H402" s="195">
        <v>0.9</v>
      </c>
      <c r="I402" s="195">
        <v>40.200000000000003</v>
      </c>
      <c r="J402" s="192">
        <v>0</v>
      </c>
      <c r="K402" s="192">
        <v>0</v>
      </c>
      <c r="L402" s="195">
        <v>58.9</v>
      </c>
      <c r="M402" s="195">
        <v>38.4</v>
      </c>
      <c r="N402" s="195">
        <v>23.8</v>
      </c>
      <c r="O402" s="195">
        <v>2.2999999999999998</v>
      </c>
    </row>
    <row r="403" spans="1:18">
      <c r="A403" s="27"/>
      <c r="B403" s="27" t="s">
        <v>11</v>
      </c>
      <c r="C403" s="85" t="s">
        <v>58</v>
      </c>
      <c r="D403" s="24">
        <v>7.6</v>
      </c>
      <c r="E403" s="24">
        <v>0.9</v>
      </c>
      <c r="F403" s="24">
        <v>46.7</v>
      </c>
      <c r="G403" s="24">
        <v>231</v>
      </c>
      <c r="H403" s="24">
        <v>0.16</v>
      </c>
      <c r="I403" s="84">
        <v>0</v>
      </c>
      <c r="J403" s="84">
        <v>0</v>
      </c>
      <c r="K403" s="84">
        <v>0</v>
      </c>
      <c r="L403" s="24">
        <v>23</v>
      </c>
      <c r="M403" s="24">
        <v>84</v>
      </c>
      <c r="N403" s="24">
        <v>33</v>
      </c>
      <c r="O403" s="24">
        <v>1.9</v>
      </c>
    </row>
    <row r="404" spans="1:18">
      <c r="A404" s="205" t="s">
        <v>14</v>
      </c>
      <c r="B404" s="205"/>
      <c r="C404" s="205"/>
      <c r="D404" s="5">
        <f t="shared" ref="D404:O404" si="67">SUM(D400:D403)</f>
        <v>19.170000000000002</v>
      </c>
      <c r="E404" s="5">
        <f t="shared" si="67"/>
        <v>23.12</v>
      </c>
      <c r="F404" s="5">
        <f t="shared" si="67"/>
        <v>106.4</v>
      </c>
      <c r="G404" s="5">
        <f t="shared" si="67"/>
        <v>725.7</v>
      </c>
      <c r="H404" s="5">
        <f t="shared" si="67"/>
        <v>1.7609999999999999</v>
      </c>
      <c r="I404" s="5">
        <f t="shared" si="67"/>
        <v>40.5</v>
      </c>
      <c r="J404" s="5">
        <f t="shared" si="67"/>
        <v>0.06</v>
      </c>
      <c r="K404" s="5">
        <f t="shared" si="67"/>
        <v>0</v>
      </c>
      <c r="L404" s="5">
        <f t="shared" si="67"/>
        <v>458.9</v>
      </c>
      <c r="M404" s="5">
        <f t="shared" si="67"/>
        <v>421.09999999999997</v>
      </c>
      <c r="N404" s="5">
        <f t="shared" si="67"/>
        <v>105.33</v>
      </c>
      <c r="O404" s="5">
        <f t="shared" si="67"/>
        <v>4.67</v>
      </c>
    </row>
    <row r="405" spans="1:18">
      <c r="A405" s="24"/>
      <c r="B405" s="24" t="s">
        <v>15</v>
      </c>
      <c r="C405" s="202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4"/>
    </row>
    <row r="406" spans="1:18">
      <c r="A406" s="84"/>
      <c r="B406" s="87" t="s">
        <v>43</v>
      </c>
      <c r="C406" s="85" t="s">
        <v>58</v>
      </c>
      <c r="D406" s="84">
        <v>4.2</v>
      </c>
      <c r="E406" s="84">
        <v>6.1</v>
      </c>
      <c r="F406" s="84">
        <v>36.4</v>
      </c>
      <c r="G406" s="84">
        <v>214.8</v>
      </c>
      <c r="H406" s="84">
        <v>0.05</v>
      </c>
      <c r="I406" s="84">
        <v>0</v>
      </c>
      <c r="J406" s="84">
        <v>0</v>
      </c>
      <c r="K406" s="84">
        <v>0</v>
      </c>
      <c r="L406" s="84">
        <v>14.5</v>
      </c>
      <c r="M406" s="84">
        <v>45</v>
      </c>
      <c r="N406" s="84">
        <v>10.1</v>
      </c>
      <c r="O406" s="84">
        <v>1</v>
      </c>
      <c r="R406" s="10" t="s">
        <v>30</v>
      </c>
    </row>
    <row r="407" spans="1:18">
      <c r="A407" s="84"/>
      <c r="B407" s="87" t="s">
        <v>34</v>
      </c>
      <c r="C407" s="85" t="s">
        <v>57</v>
      </c>
      <c r="D407" s="84">
        <v>0</v>
      </c>
      <c r="E407" s="84">
        <v>0</v>
      </c>
      <c r="F407" s="84">
        <v>20</v>
      </c>
      <c r="G407" s="84">
        <v>80</v>
      </c>
      <c r="H407" s="84">
        <v>0.02</v>
      </c>
      <c r="I407" s="84">
        <v>4</v>
      </c>
      <c r="J407" s="84">
        <v>0</v>
      </c>
      <c r="K407" s="84">
        <v>0</v>
      </c>
      <c r="L407" s="84">
        <v>14</v>
      </c>
      <c r="M407" s="84">
        <v>14</v>
      </c>
      <c r="N407" s="84">
        <v>8</v>
      </c>
      <c r="O407" s="84">
        <v>0.6</v>
      </c>
    </row>
    <row r="408" spans="1:18">
      <c r="A408" s="87"/>
      <c r="B408" s="87" t="s">
        <v>16</v>
      </c>
      <c r="C408" s="141" t="s">
        <v>86</v>
      </c>
      <c r="D408" s="84">
        <v>1</v>
      </c>
      <c r="E408" s="84">
        <v>1</v>
      </c>
      <c r="F408" s="84">
        <v>24.5</v>
      </c>
      <c r="G408" s="84">
        <v>112.5</v>
      </c>
      <c r="H408" s="84">
        <v>7.0000000000000007E-2</v>
      </c>
      <c r="I408" s="84">
        <v>412.5</v>
      </c>
      <c r="J408" s="84">
        <v>0</v>
      </c>
      <c r="K408" s="84">
        <v>0</v>
      </c>
      <c r="L408" s="84">
        <v>40</v>
      </c>
      <c r="M408" s="84">
        <v>27.5</v>
      </c>
      <c r="N408" s="84">
        <v>22.5</v>
      </c>
      <c r="O408" s="84">
        <v>5.5</v>
      </c>
    </row>
    <row r="409" spans="1:18">
      <c r="A409" s="225" t="s">
        <v>14</v>
      </c>
      <c r="B409" s="225"/>
      <c r="C409" s="225"/>
      <c r="D409" s="11">
        <f t="shared" ref="D409:O409" si="68">SUM(D406:D408)</f>
        <v>5.2</v>
      </c>
      <c r="E409" s="11">
        <f t="shared" si="68"/>
        <v>7.1</v>
      </c>
      <c r="F409" s="11">
        <f t="shared" si="68"/>
        <v>80.900000000000006</v>
      </c>
      <c r="G409" s="11">
        <f t="shared" si="68"/>
        <v>407.3</v>
      </c>
      <c r="H409" s="11">
        <f t="shared" si="68"/>
        <v>0.14000000000000001</v>
      </c>
      <c r="I409" s="11">
        <f t="shared" si="68"/>
        <v>416.5</v>
      </c>
      <c r="J409" s="11">
        <f t="shared" si="68"/>
        <v>0</v>
      </c>
      <c r="K409" s="11">
        <f t="shared" si="68"/>
        <v>0</v>
      </c>
      <c r="L409" s="11">
        <f t="shared" si="68"/>
        <v>68.5</v>
      </c>
      <c r="M409" s="11">
        <f t="shared" si="68"/>
        <v>86.5</v>
      </c>
      <c r="N409" s="11">
        <f t="shared" si="68"/>
        <v>40.6</v>
      </c>
      <c r="O409" s="11">
        <f t="shared" si="68"/>
        <v>7.1</v>
      </c>
    </row>
    <row r="410" spans="1:18">
      <c r="A410" s="24"/>
      <c r="B410" s="24" t="s">
        <v>17</v>
      </c>
      <c r="C410" s="202"/>
      <c r="D410" s="203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4"/>
    </row>
    <row r="411" spans="1:18" ht="25.5">
      <c r="A411" s="83"/>
      <c r="B411" s="130" t="s">
        <v>99</v>
      </c>
      <c r="C411" s="140" t="s">
        <v>138</v>
      </c>
      <c r="D411" s="128">
        <v>0.3</v>
      </c>
      <c r="E411" s="128">
        <v>4.9000000000000004</v>
      </c>
      <c r="F411" s="128">
        <v>1.5</v>
      </c>
      <c r="G411" s="128">
        <v>52.4</v>
      </c>
      <c r="H411" s="128">
        <v>0.02</v>
      </c>
      <c r="I411" s="128">
        <v>3</v>
      </c>
      <c r="J411" s="128">
        <v>0</v>
      </c>
      <c r="K411" s="128">
        <v>0</v>
      </c>
      <c r="L411" s="128">
        <v>8.1999999999999993</v>
      </c>
      <c r="M411" s="128">
        <v>17.8</v>
      </c>
      <c r="N411" s="128">
        <v>4.9000000000000004</v>
      </c>
      <c r="O411" s="128">
        <v>0.17</v>
      </c>
      <c r="Q411" s="10" t="s">
        <v>30</v>
      </c>
    </row>
    <row r="412" spans="1:18" ht="25.5">
      <c r="A412" s="24"/>
      <c r="B412" s="184" t="s">
        <v>198</v>
      </c>
      <c r="C412" s="167" t="s">
        <v>160</v>
      </c>
      <c r="D412" s="180">
        <v>5.0999999999999996</v>
      </c>
      <c r="E412" s="180">
        <v>11.6</v>
      </c>
      <c r="F412" s="180">
        <v>27.5</v>
      </c>
      <c r="G412" s="180">
        <v>242.3</v>
      </c>
      <c r="H412" s="180">
        <v>0.1</v>
      </c>
      <c r="I412" s="180">
        <v>15</v>
      </c>
      <c r="J412" s="180">
        <v>0.02</v>
      </c>
      <c r="K412" s="180">
        <v>0</v>
      </c>
      <c r="L412" s="180">
        <v>34.1</v>
      </c>
      <c r="M412" s="180">
        <v>84.9</v>
      </c>
      <c r="N412" s="180">
        <v>27.6</v>
      </c>
      <c r="O412" s="180">
        <v>1.3</v>
      </c>
    </row>
    <row r="413" spans="1:18" ht="21.75" customHeight="1">
      <c r="A413" s="27"/>
      <c r="B413" s="183" t="s">
        <v>134</v>
      </c>
      <c r="C413" s="60" t="s">
        <v>194</v>
      </c>
      <c r="D413" s="159">
        <v>41.2</v>
      </c>
      <c r="E413" s="159">
        <v>27</v>
      </c>
      <c r="F413" s="159">
        <v>33.200000000000003</v>
      </c>
      <c r="G413" s="159">
        <v>425.1</v>
      </c>
      <c r="H413" s="159">
        <v>0.3</v>
      </c>
      <c r="I413" s="159">
        <v>55</v>
      </c>
      <c r="J413" s="160">
        <v>0</v>
      </c>
      <c r="K413" s="160">
        <v>0</v>
      </c>
      <c r="L413" s="159">
        <v>51.3</v>
      </c>
      <c r="M413" s="159">
        <v>313.60000000000002</v>
      </c>
      <c r="N413" s="159">
        <v>86.2</v>
      </c>
      <c r="O413" s="159">
        <v>4.4000000000000004</v>
      </c>
      <c r="P413" s="10" t="s">
        <v>30</v>
      </c>
    </row>
    <row r="414" spans="1:18">
      <c r="A414" s="24"/>
      <c r="B414" s="27" t="s">
        <v>18</v>
      </c>
      <c r="C414" s="85" t="s">
        <v>57</v>
      </c>
      <c r="D414" s="24">
        <v>0.4</v>
      </c>
      <c r="E414" s="24"/>
      <c r="F414" s="24">
        <v>24.3</v>
      </c>
      <c r="G414" s="24">
        <v>99.5</v>
      </c>
      <c r="H414" s="24">
        <v>4.0000000000000001E-3</v>
      </c>
      <c r="I414" s="24">
        <v>0.4</v>
      </c>
      <c r="J414" s="84">
        <v>0</v>
      </c>
      <c r="K414" s="84">
        <v>0</v>
      </c>
      <c r="L414" s="24">
        <v>22.2</v>
      </c>
      <c r="M414" s="24">
        <v>15.4</v>
      </c>
      <c r="N414" s="24">
        <v>6</v>
      </c>
      <c r="O414" s="24">
        <v>1.2</v>
      </c>
    </row>
    <row r="415" spans="1:18">
      <c r="A415" s="24"/>
      <c r="B415" s="27" t="s">
        <v>11</v>
      </c>
      <c r="C415" s="85" t="s">
        <v>58</v>
      </c>
      <c r="D415" s="24">
        <v>7.6</v>
      </c>
      <c r="E415" s="24">
        <v>0.9</v>
      </c>
      <c r="F415" s="24">
        <v>46.7</v>
      </c>
      <c r="G415" s="24">
        <v>231</v>
      </c>
      <c r="H415" s="24">
        <v>0.16</v>
      </c>
      <c r="I415" s="84">
        <v>0</v>
      </c>
      <c r="J415" s="84">
        <v>0</v>
      </c>
      <c r="K415" s="84">
        <v>0</v>
      </c>
      <c r="L415" s="24">
        <v>23</v>
      </c>
      <c r="M415" s="24">
        <v>84</v>
      </c>
      <c r="N415" s="24">
        <v>33</v>
      </c>
      <c r="O415" s="24">
        <v>1.9</v>
      </c>
    </row>
    <row r="416" spans="1:18">
      <c r="A416" s="27"/>
      <c r="B416" s="27" t="s">
        <v>19</v>
      </c>
      <c r="C416" s="85" t="s">
        <v>64</v>
      </c>
      <c r="D416" s="24">
        <v>7</v>
      </c>
      <c r="E416" s="24">
        <v>1.5</v>
      </c>
      <c r="F416" s="24">
        <v>65.5</v>
      </c>
      <c r="G416" s="24">
        <v>271.5</v>
      </c>
      <c r="H416" s="24">
        <v>0.2</v>
      </c>
      <c r="I416" s="84">
        <v>0</v>
      </c>
      <c r="J416" s="84">
        <v>0</v>
      </c>
      <c r="K416" s="84">
        <v>0</v>
      </c>
      <c r="L416" s="24">
        <v>52.5</v>
      </c>
      <c r="M416" s="24">
        <v>237</v>
      </c>
      <c r="N416" s="24">
        <v>70.5</v>
      </c>
      <c r="O416" s="24">
        <v>5.8</v>
      </c>
    </row>
    <row r="417" spans="1:30">
      <c r="A417" s="205" t="s">
        <v>14</v>
      </c>
      <c r="B417" s="205"/>
      <c r="C417" s="205"/>
      <c r="D417" s="5">
        <f t="shared" ref="D417:O417" si="69">SUM(D411:D416)</f>
        <v>61.6</v>
      </c>
      <c r="E417" s="5">
        <f t="shared" si="69"/>
        <v>45.9</v>
      </c>
      <c r="F417" s="5">
        <f t="shared" si="69"/>
        <v>198.7</v>
      </c>
      <c r="G417" s="5">
        <f t="shared" si="69"/>
        <v>1321.8</v>
      </c>
      <c r="H417" s="5">
        <f t="shared" si="69"/>
        <v>0.78400000000000003</v>
      </c>
      <c r="I417" s="5">
        <f t="shared" si="69"/>
        <v>73.400000000000006</v>
      </c>
      <c r="J417" s="5">
        <f t="shared" si="69"/>
        <v>0.02</v>
      </c>
      <c r="K417" s="5">
        <f t="shared" si="69"/>
        <v>0</v>
      </c>
      <c r="L417" s="5">
        <f t="shared" si="69"/>
        <v>191.3</v>
      </c>
      <c r="M417" s="5">
        <f t="shared" si="69"/>
        <v>752.7</v>
      </c>
      <c r="N417" s="5">
        <f t="shared" si="69"/>
        <v>228.2</v>
      </c>
      <c r="O417" s="5">
        <f t="shared" si="69"/>
        <v>14.77</v>
      </c>
    </row>
    <row r="418" spans="1:30">
      <c r="A418" s="24"/>
      <c r="B418" s="24" t="s">
        <v>20</v>
      </c>
      <c r="C418" s="202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4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</row>
    <row r="419" spans="1:30" s="55" customFormat="1">
      <c r="A419" s="102"/>
      <c r="B419" s="64" t="s">
        <v>116</v>
      </c>
      <c r="C419" s="41" t="s">
        <v>68</v>
      </c>
      <c r="D419" s="41">
        <v>1.5</v>
      </c>
      <c r="E419" s="41">
        <v>10.1</v>
      </c>
      <c r="F419" s="41">
        <v>16.899999999999999</v>
      </c>
      <c r="G419" s="41">
        <v>165</v>
      </c>
      <c r="H419" s="41">
        <v>0.01</v>
      </c>
      <c r="I419" s="163">
        <v>0</v>
      </c>
      <c r="J419" s="163">
        <v>0</v>
      </c>
      <c r="K419" s="163">
        <v>0</v>
      </c>
      <c r="L419" s="41">
        <v>2.4</v>
      </c>
      <c r="M419" s="41">
        <v>9.9</v>
      </c>
      <c r="N419" s="41">
        <v>0.6</v>
      </c>
      <c r="O419" s="41">
        <v>0.1</v>
      </c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>
      <c r="A420" s="87"/>
      <c r="B420" s="198" t="s">
        <v>209</v>
      </c>
      <c r="C420" s="193">
        <v>200</v>
      </c>
      <c r="D420" s="192">
        <v>5.6</v>
      </c>
      <c r="E420" s="192">
        <v>5</v>
      </c>
      <c r="F420" s="192">
        <v>22</v>
      </c>
      <c r="G420" s="192">
        <v>156</v>
      </c>
      <c r="H420" s="192">
        <v>0.06</v>
      </c>
      <c r="I420" s="192">
        <v>1.8</v>
      </c>
      <c r="J420" s="192">
        <v>0.04</v>
      </c>
      <c r="K420" s="192">
        <v>0</v>
      </c>
      <c r="L420" s="192">
        <v>242</v>
      </c>
      <c r="M420" s="192">
        <v>188</v>
      </c>
      <c r="N420" s="192">
        <v>30</v>
      </c>
      <c r="O420" s="192">
        <v>0.2</v>
      </c>
    </row>
    <row r="421" spans="1:30">
      <c r="A421" s="201" t="s">
        <v>14</v>
      </c>
      <c r="B421" s="201"/>
      <c r="C421" s="201"/>
      <c r="D421" s="13">
        <f t="shared" ref="D421:O421" si="70">SUM(D419:D420)</f>
        <v>7.1</v>
      </c>
      <c r="E421" s="13">
        <f t="shared" si="70"/>
        <v>15.1</v>
      </c>
      <c r="F421" s="13">
        <f t="shared" si="70"/>
        <v>38.9</v>
      </c>
      <c r="G421" s="13">
        <f t="shared" si="70"/>
        <v>321</v>
      </c>
      <c r="H421" s="13">
        <f t="shared" si="70"/>
        <v>6.9999999999999993E-2</v>
      </c>
      <c r="I421" s="13">
        <f t="shared" si="70"/>
        <v>1.8</v>
      </c>
      <c r="J421" s="13">
        <f t="shared" si="70"/>
        <v>0.04</v>
      </c>
      <c r="K421" s="13">
        <f t="shared" si="70"/>
        <v>0</v>
      </c>
      <c r="L421" s="13">
        <f t="shared" si="70"/>
        <v>244.4</v>
      </c>
      <c r="M421" s="13">
        <f t="shared" si="70"/>
        <v>197.9</v>
      </c>
      <c r="N421" s="13">
        <f t="shared" si="70"/>
        <v>30.6</v>
      </c>
      <c r="O421" s="13">
        <f t="shared" si="70"/>
        <v>0.30000000000000004</v>
      </c>
      <c r="P421" s="10" t="s">
        <v>30</v>
      </c>
    </row>
    <row r="422" spans="1:30">
      <c r="A422" s="83"/>
      <c r="B422" s="23" t="s">
        <v>21</v>
      </c>
      <c r="C422" s="202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4"/>
    </row>
    <row r="423" spans="1:30">
      <c r="A423" s="83"/>
      <c r="B423" s="12" t="s">
        <v>119</v>
      </c>
      <c r="C423" s="83" t="s">
        <v>72</v>
      </c>
      <c r="D423" s="83">
        <v>1.3</v>
      </c>
      <c r="E423" s="83">
        <v>2.9</v>
      </c>
      <c r="F423" s="83">
        <v>8.1999999999999993</v>
      </c>
      <c r="G423" s="83">
        <v>64.7</v>
      </c>
      <c r="H423" s="83">
        <v>0.01</v>
      </c>
      <c r="I423" s="83">
        <v>9</v>
      </c>
      <c r="J423" s="84">
        <v>0</v>
      </c>
      <c r="K423" s="84">
        <v>0</v>
      </c>
      <c r="L423" s="83">
        <v>33.299999999999997</v>
      </c>
      <c r="M423" s="83">
        <v>38.700000000000003</v>
      </c>
      <c r="N423" s="83">
        <v>19.8</v>
      </c>
      <c r="O423" s="83">
        <v>1.2</v>
      </c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</row>
    <row r="424" spans="1:30" s="55" customFormat="1" ht="16.5" customHeight="1">
      <c r="A424" s="19"/>
      <c r="B424" s="21" t="s">
        <v>94</v>
      </c>
      <c r="C424" s="111" t="s">
        <v>69</v>
      </c>
      <c r="D424" s="111">
        <v>11.9</v>
      </c>
      <c r="E424" s="111">
        <v>11.7</v>
      </c>
      <c r="F424" s="111">
        <v>6.8</v>
      </c>
      <c r="G424" s="111">
        <v>208.1</v>
      </c>
      <c r="H424" s="111">
        <v>0.09</v>
      </c>
      <c r="I424" s="111">
        <v>1.5</v>
      </c>
      <c r="J424" s="111">
        <v>0.01</v>
      </c>
      <c r="K424" s="111">
        <v>0</v>
      </c>
      <c r="L424" s="111">
        <v>38.5</v>
      </c>
      <c r="M424" s="111">
        <v>222.2</v>
      </c>
      <c r="N424" s="111">
        <v>48.9</v>
      </c>
      <c r="O424" s="111">
        <v>0.8</v>
      </c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1.25" customHeight="1">
      <c r="A425" s="173"/>
      <c r="B425" s="178" t="s">
        <v>10</v>
      </c>
      <c r="C425" s="173" t="s">
        <v>148</v>
      </c>
      <c r="D425" s="174">
        <v>4.4000000000000004</v>
      </c>
      <c r="E425" s="174">
        <v>8.3000000000000007</v>
      </c>
      <c r="F425" s="174">
        <v>31.7</v>
      </c>
      <c r="G425" s="174">
        <v>222.6</v>
      </c>
      <c r="H425" s="174">
        <v>0.7</v>
      </c>
      <c r="I425" s="174">
        <v>0</v>
      </c>
      <c r="J425" s="174">
        <v>0</v>
      </c>
      <c r="K425" s="174">
        <v>0</v>
      </c>
      <c r="L425" s="174">
        <v>15.2</v>
      </c>
      <c r="M425" s="174">
        <v>120.7</v>
      </c>
      <c r="N425" s="174">
        <v>82</v>
      </c>
      <c r="O425" s="174">
        <v>2.7</v>
      </c>
    </row>
    <row r="426" spans="1:30" ht="25.5">
      <c r="A426" s="17"/>
      <c r="B426" s="145" t="s">
        <v>146</v>
      </c>
      <c r="C426" s="158" t="s">
        <v>184</v>
      </c>
      <c r="D426" s="162">
        <v>0.1</v>
      </c>
      <c r="E426" s="162">
        <v>0.02</v>
      </c>
      <c r="F426" s="162">
        <v>15.3</v>
      </c>
      <c r="G426" s="162">
        <v>66.3</v>
      </c>
      <c r="H426" s="162">
        <v>0.9</v>
      </c>
      <c r="I426" s="162">
        <v>40.200000000000003</v>
      </c>
      <c r="J426" s="162">
        <v>0</v>
      </c>
      <c r="K426" s="162">
        <v>0</v>
      </c>
      <c r="L426" s="162">
        <v>58.9</v>
      </c>
      <c r="M426" s="162">
        <v>38.4</v>
      </c>
      <c r="N426" s="162">
        <v>23.8</v>
      </c>
      <c r="O426" s="162">
        <v>2.2999999999999998</v>
      </c>
    </row>
    <row r="427" spans="1:30">
      <c r="A427" s="65"/>
      <c r="B427" s="88" t="s">
        <v>11</v>
      </c>
      <c r="C427" s="62" t="s">
        <v>58</v>
      </c>
      <c r="D427" s="157">
        <v>7.6</v>
      </c>
      <c r="E427" s="157">
        <v>0.9</v>
      </c>
      <c r="F427" s="157">
        <v>46.7</v>
      </c>
      <c r="G427" s="157">
        <v>231</v>
      </c>
      <c r="H427" s="157">
        <v>0.16</v>
      </c>
      <c r="I427" s="157">
        <v>0</v>
      </c>
      <c r="J427" s="157">
        <v>0</v>
      </c>
      <c r="K427" s="157">
        <v>0</v>
      </c>
      <c r="L427" s="157">
        <v>23</v>
      </c>
      <c r="M427" s="157">
        <v>84</v>
      </c>
      <c r="N427" s="157">
        <v>33</v>
      </c>
      <c r="O427" s="157">
        <v>1.9</v>
      </c>
    </row>
    <row r="428" spans="1:30">
      <c r="A428" s="205" t="s">
        <v>14</v>
      </c>
      <c r="B428" s="201"/>
      <c r="C428" s="201"/>
      <c r="D428" s="13">
        <f t="shared" ref="D428:O428" si="71">SUM(D423:D427)</f>
        <v>25.300000000000004</v>
      </c>
      <c r="E428" s="13">
        <f t="shared" si="71"/>
        <v>23.819999999999997</v>
      </c>
      <c r="F428" s="13">
        <f t="shared" si="71"/>
        <v>108.7</v>
      </c>
      <c r="G428" s="13">
        <f t="shared" si="71"/>
        <v>792.69999999999993</v>
      </c>
      <c r="H428" s="13">
        <f t="shared" si="71"/>
        <v>1.8599999999999999</v>
      </c>
      <c r="I428" s="13">
        <f t="shared" si="71"/>
        <v>50.7</v>
      </c>
      <c r="J428" s="13">
        <f t="shared" si="71"/>
        <v>0.01</v>
      </c>
      <c r="K428" s="13">
        <f t="shared" si="71"/>
        <v>0</v>
      </c>
      <c r="L428" s="13">
        <f t="shared" si="71"/>
        <v>168.9</v>
      </c>
      <c r="M428" s="13">
        <f t="shared" si="71"/>
        <v>503.99999999999994</v>
      </c>
      <c r="N428" s="13">
        <f t="shared" si="71"/>
        <v>207.5</v>
      </c>
      <c r="O428" s="13">
        <f t="shared" si="71"/>
        <v>8.9</v>
      </c>
    </row>
    <row r="429" spans="1:30">
      <c r="A429" s="206" t="s">
        <v>126</v>
      </c>
      <c r="B429" s="206"/>
      <c r="C429" s="206"/>
      <c r="D429" s="7">
        <f t="shared" ref="D429:O429" si="72">D428+D421+D417+D409+D404</f>
        <v>118.37</v>
      </c>
      <c r="E429" s="7">
        <f t="shared" si="72"/>
        <v>115.03999999999999</v>
      </c>
      <c r="F429" s="7">
        <f t="shared" si="72"/>
        <v>533.59999999999991</v>
      </c>
      <c r="G429" s="7">
        <f t="shared" si="72"/>
        <v>3568.5</v>
      </c>
      <c r="H429" s="7">
        <f t="shared" si="72"/>
        <v>4.6150000000000002</v>
      </c>
      <c r="I429" s="7">
        <f t="shared" si="72"/>
        <v>582.9</v>
      </c>
      <c r="J429" s="7">
        <f t="shared" si="72"/>
        <v>0.13</v>
      </c>
      <c r="K429" s="7">
        <f t="shared" si="72"/>
        <v>0</v>
      </c>
      <c r="L429" s="7">
        <f t="shared" si="72"/>
        <v>1132</v>
      </c>
      <c r="M429" s="7">
        <f t="shared" si="72"/>
        <v>1962.1999999999998</v>
      </c>
      <c r="N429" s="7">
        <f t="shared" si="72"/>
        <v>612.23</v>
      </c>
      <c r="O429" s="7">
        <f t="shared" si="72"/>
        <v>35.74</v>
      </c>
    </row>
    <row r="430" spans="1:30" ht="15.75" customHeight="1">
      <c r="A430" s="209" t="s">
        <v>121</v>
      </c>
      <c r="B430" s="227"/>
      <c r="C430" s="227"/>
      <c r="D430" s="227"/>
      <c r="E430" s="227"/>
      <c r="F430" s="227"/>
      <c r="G430" s="227"/>
      <c r="H430" s="227"/>
      <c r="I430" s="227"/>
      <c r="J430" s="227"/>
      <c r="K430" s="227"/>
      <c r="L430" s="227"/>
      <c r="M430" s="227"/>
      <c r="N430" s="227"/>
      <c r="O430" s="228"/>
    </row>
    <row r="431" spans="1:30" ht="25.5" customHeight="1">
      <c r="A431" s="208" t="s">
        <v>0</v>
      </c>
      <c r="B431" s="84" t="s">
        <v>24</v>
      </c>
      <c r="C431" s="213" t="s">
        <v>32</v>
      </c>
      <c r="D431" s="208" t="s">
        <v>25</v>
      </c>
      <c r="E431" s="208"/>
      <c r="F431" s="208"/>
      <c r="G431" s="208" t="s">
        <v>31</v>
      </c>
      <c r="H431" s="208" t="s">
        <v>26</v>
      </c>
      <c r="I431" s="208"/>
      <c r="J431" s="208"/>
      <c r="K431" s="208"/>
      <c r="L431" s="202" t="s">
        <v>27</v>
      </c>
      <c r="M431" s="203"/>
      <c r="N431" s="203"/>
      <c r="O431" s="204"/>
    </row>
    <row r="432" spans="1:30">
      <c r="A432" s="208"/>
      <c r="B432" s="6"/>
      <c r="C432" s="213"/>
      <c r="D432" s="84" t="s">
        <v>2</v>
      </c>
      <c r="E432" s="84" t="s">
        <v>28</v>
      </c>
      <c r="F432" s="4" t="s">
        <v>29</v>
      </c>
      <c r="G432" s="208"/>
      <c r="H432" s="84" t="s">
        <v>23</v>
      </c>
      <c r="I432" s="84" t="s">
        <v>3</v>
      </c>
      <c r="J432" s="84" t="s">
        <v>4</v>
      </c>
      <c r="K432" s="84" t="s">
        <v>5</v>
      </c>
      <c r="L432" s="84" t="s">
        <v>6</v>
      </c>
      <c r="M432" s="84" t="s">
        <v>7</v>
      </c>
      <c r="N432" s="84" t="s">
        <v>8</v>
      </c>
      <c r="O432" s="84" t="s">
        <v>9</v>
      </c>
    </row>
    <row r="433" spans="1:30">
      <c r="A433" s="84"/>
      <c r="B433" s="84" t="s">
        <v>1</v>
      </c>
      <c r="C433" s="202"/>
      <c r="D433" s="203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4"/>
    </row>
    <row r="434" spans="1:30">
      <c r="A434" s="90"/>
      <c r="B434" s="93" t="s">
        <v>42</v>
      </c>
      <c r="C434" s="190" t="s">
        <v>86</v>
      </c>
      <c r="D434" s="90">
        <v>11.4</v>
      </c>
      <c r="E434" s="90">
        <v>11.4</v>
      </c>
      <c r="F434" s="90">
        <v>44.3</v>
      </c>
      <c r="G434" s="90">
        <v>330</v>
      </c>
      <c r="H434" s="90">
        <v>0.7</v>
      </c>
      <c r="I434" s="90">
        <v>0.3</v>
      </c>
      <c r="J434" s="90">
        <v>0.06</v>
      </c>
      <c r="K434" s="90">
        <v>0</v>
      </c>
      <c r="L434" s="90">
        <v>373.4</v>
      </c>
      <c r="M434" s="90">
        <v>294.2</v>
      </c>
      <c r="N434" s="90">
        <v>48.5</v>
      </c>
      <c r="O434" s="90">
        <v>0.4</v>
      </c>
    </row>
    <row r="435" spans="1:30">
      <c r="A435" s="88"/>
      <c r="B435" s="88" t="s">
        <v>12</v>
      </c>
      <c r="C435" s="62" t="s">
        <v>56</v>
      </c>
      <c r="D435" s="86">
        <v>7.0000000000000007E-2</v>
      </c>
      <c r="E435" s="86">
        <v>10.8</v>
      </c>
      <c r="F435" s="86">
        <v>0.1</v>
      </c>
      <c r="G435" s="86">
        <v>98.4</v>
      </c>
      <c r="H435" s="86">
        <v>1E-3</v>
      </c>
      <c r="I435" s="84">
        <v>0</v>
      </c>
      <c r="J435" s="84">
        <v>0</v>
      </c>
      <c r="K435" s="84">
        <v>0</v>
      </c>
      <c r="L435" s="86">
        <v>3.6</v>
      </c>
      <c r="M435" s="86">
        <v>4.5</v>
      </c>
      <c r="N435" s="86">
        <v>0.03</v>
      </c>
      <c r="O435" s="86">
        <v>7.0000000000000007E-2</v>
      </c>
    </row>
    <row r="436" spans="1:30">
      <c r="A436" s="90"/>
      <c r="B436" s="93" t="s">
        <v>13</v>
      </c>
      <c r="C436" s="92" t="s">
        <v>55</v>
      </c>
      <c r="D436" s="90">
        <v>5.7</v>
      </c>
      <c r="E436" s="90">
        <v>5.8</v>
      </c>
      <c r="F436" s="90">
        <v>0</v>
      </c>
      <c r="G436" s="90">
        <v>7.74</v>
      </c>
      <c r="H436" s="90">
        <v>0</v>
      </c>
      <c r="I436" s="90">
        <v>0.6</v>
      </c>
      <c r="J436" s="90">
        <v>0</v>
      </c>
      <c r="K436" s="90">
        <v>0</v>
      </c>
      <c r="L436" s="90">
        <v>228.8</v>
      </c>
      <c r="M436" s="90">
        <v>118.8</v>
      </c>
      <c r="N436" s="90">
        <v>5.5</v>
      </c>
      <c r="O436" s="90">
        <v>0.2</v>
      </c>
    </row>
    <row r="437" spans="1:30">
      <c r="A437" s="114"/>
      <c r="B437" s="184" t="s">
        <v>22</v>
      </c>
      <c r="C437" s="181" t="s">
        <v>57</v>
      </c>
      <c r="D437" s="180">
        <v>0</v>
      </c>
      <c r="E437" s="180">
        <v>0</v>
      </c>
      <c r="F437" s="180">
        <v>14.7</v>
      </c>
      <c r="G437" s="180">
        <v>59.7</v>
      </c>
      <c r="H437" s="180">
        <v>0.9</v>
      </c>
      <c r="I437" s="180">
        <v>0</v>
      </c>
      <c r="J437" s="180">
        <v>0</v>
      </c>
      <c r="K437" s="180">
        <v>0</v>
      </c>
      <c r="L437" s="180">
        <v>9</v>
      </c>
      <c r="M437" s="180">
        <v>0</v>
      </c>
      <c r="N437" s="180">
        <v>3</v>
      </c>
      <c r="O437" s="180">
        <v>0.1</v>
      </c>
    </row>
    <row r="438" spans="1:30">
      <c r="A438" s="87"/>
      <c r="B438" s="87" t="s">
        <v>11</v>
      </c>
      <c r="C438" s="85" t="s">
        <v>58</v>
      </c>
      <c r="D438" s="84">
        <v>7.6</v>
      </c>
      <c r="E438" s="84">
        <v>0.9</v>
      </c>
      <c r="F438" s="84">
        <v>46.7</v>
      </c>
      <c r="G438" s="84">
        <v>231</v>
      </c>
      <c r="H438" s="84">
        <v>0.16</v>
      </c>
      <c r="I438" s="84">
        <v>0</v>
      </c>
      <c r="J438" s="84">
        <v>0</v>
      </c>
      <c r="K438" s="84">
        <v>0</v>
      </c>
      <c r="L438" s="84">
        <v>23</v>
      </c>
      <c r="M438" s="84">
        <v>84</v>
      </c>
      <c r="N438" s="84">
        <v>33</v>
      </c>
      <c r="O438" s="84">
        <v>1.9</v>
      </c>
    </row>
    <row r="439" spans="1:30">
      <c r="A439" s="205" t="s">
        <v>14</v>
      </c>
      <c r="B439" s="205"/>
      <c r="C439" s="205"/>
      <c r="D439" s="5">
        <f t="shared" ref="D439:O439" si="73">SUM(D434:D438)</f>
        <v>24.770000000000003</v>
      </c>
      <c r="E439" s="5">
        <f t="shared" si="73"/>
        <v>28.900000000000002</v>
      </c>
      <c r="F439" s="5">
        <f t="shared" si="73"/>
        <v>105.8</v>
      </c>
      <c r="G439" s="5">
        <f t="shared" si="73"/>
        <v>726.83999999999992</v>
      </c>
      <c r="H439" s="5">
        <f t="shared" si="73"/>
        <v>1.7609999999999999</v>
      </c>
      <c r="I439" s="5">
        <f t="shared" si="73"/>
        <v>0.89999999999999991</v>
      </c>
      <c r="J439" s="5">
        <f t="shared" si="73"/>
        <v>0.06</v>
      </c>
      <c r="K439" s="5">
        <f t="shared" si="73"/>
        <v>0</v>
      </c>
      <c r="L439" s="5">
        <f t="shared" si="73"/>
        <v>637.79999999999995</v>
      </c>
      <c r="M439" s="5">
        <f t="shared" si="73"/>
        <v>501.5</v>
      </c>
      <c r="N439" s="5">
        <f t="shared" si="73"/>
        <v>90.03</v>
      </c>
      <c r="O439" s="5">
        <f t="shared" si="73"/>
        <v>2.67</v>
      </c>
      <c r="P439" s="10" t="s">
        <v>30</v>
      </c>
    </row>
    <row r="440" spans="1:30">
      <c r="A440" s="91"/>
      <c r="B440" s="91" t="s">
        <v>15</v>
      </c>
      <c r="C440" s="202"/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4"/>
    </row>
    <row r="441" spans="1:30">
      <c r="A441" s="90"/>
      <c r="B441" s="93" t="s">
        <v>122</v>
      </c>
      <c r="C441" s="90" t="s">
        <v>74</v>
      </c>
      <c r="D441" s="90">
        <v>3.7</v>
      </c>
      <c r="E441" s="90">
        <v>5.3</v>
      </c>
      <c r="F441" s="90">
        <v>32.299999999999997</v>
      </c>
      <c r="G441" s="90">
        <v>195.5</v>
      </c>
      <c r="H441" s="90">
        <v>0.03</v>
      </c>
      <c r="I441" s="90">
        <v>0.05</v>
      </c>
      <c r="J441" s="90">
        <v>0.01</v>
      </c>
      <c r="K441" s="90">
        <v>0</v>
      </c>
      <c r="L441" s="90">
        <v>10.4</v>
      </c>
      <c r="M441" s="90">
        <v>40.6</v>
      </c>
      <c r="N441" s="90">
        <v>6.9</v>
      </c>
      <c r="O441" s="90">
        <v>0.5</v>
      </c>
    </row>
    <row r="442" spans="1:30">
      <c r="A442" s="93"/>
      <c r="B442" s="93" t="s">
        <v>70</v>
      </c>
      <c r="C442" s="90" t="s">
        <v>57</v>
      </c>
      <c r="D442" s="90">
        <v>0</v>
      </c>
      <c r="E442" s="90">
        <v>0</v>
      </c>
      <c r="F442" s="90">
        <v>20</v>
      </c>
      <c r="G442" s="90">
        <v>80</v>
      </c>
      <c r="H442" s="90">
        <v>0.02</v>
      </c>
      <c r="I442" s="90">
        <v>4</v>
      </c>
      <c r="J442" s="90">
        <v>0</v>
      </c>
      <c r="K442" s="90">
        <v>0</v>
      </c>
      <c r="L442" s="90">
        <v>14</v>
      </c>
      <c r="M442" s="90">
        <v>14</v>
      </c>
      <c r="N442" s="90">
        <v>8</v>
      </c>
      <c r="O442" s="90">
        <v>0.6</v>
      </c>
    </row>
    <row r="443" spans="1:30">
      <c r="A443" s="230" t="s">
        <v>14</v>
      </c>
      <c r="B443" s="230"/>
      <c r="C443" s="230"/>
      <c r="D443" s="100">
        <f t="shared" ref="D443:O443" si="74">SUM(D441:D442)</f>
        <v>3.7</v>
      </c>
      <c r="E443" s="100">
        <f t="shared" si="74"/>
        <v>5.3</v>
      </c>
      <c r="F443" s="100">
        <f t="shared" si="74"/>
        <v>52.3</v>
      </c>
      <c r="G443" s="100">
        <f t="shared" si="74"/>
        <v>275.5</v>
      </c>
      <c r="H443" s="100">
        <f t="shared" si="74"/>
        <v>0.05</v>
      </c>
      <c r="I443" s="100">
        <f t="shared" si="74"/>
        <v>4.05</v>
      </c>
      <c r="J443" s="100">
        <f t="shared" si="74"/>
        <v>0.01</v>
      </c>
      <c r="K443" s="100">
        <f t="shared" si="74"/>
        <v>0</v>
      </c>
      <c r="L443" s="100">
        <f t="shared" si="74"/>
        <v>24.4</v>
      </c>
      <c r="M443" s="100">
        <f t="shared" si="74"/>
        <v>54.6</v>
      </c>
      <c r="N443" s="100">
        <f t="shared" si="74"/>
        <v>14.9</v>
      </c>
      <c r="O443" s="100">
        <f t="shared" si="74"/>
        <v>1.1000000000000001</v>
      </c>
    </row>
    <row r="444" spans="1:30">
      <c r="A444" s="91"/>
      <c r="B444" s="91" t="s">
        <v>17</v>
      </c>
      <c r="C444" s="202"/>
      <c r="D444" s="203"/>
      <c r="E444" s="203"/>
      <c r="F444" s="203"/>
      <c r="G444" s="203"/>
      <c r="H444" s="203"/>
      <c r="I444" s="203"/>
      <c r="J444" s="203"/>
      <c r="K444" s="203"/>
      <c r="L444" s="203"/>
      <c r="M444" s="203"/>
      <c r="N444" s="203"/>
      <c r="O444" s="204"/>
    </row>
    <row r="445" spans="1:30" ht="21" customHeight="1">
      <c r="A445" s="90"/>
      <c r="B445" s="93" t="s">
        <v>79</v>
      </c>
      <c r="C445" s="90" t="s">
        <v>58</v>
      </c>
      <c r="D445" s="90">
        <v>0.2</v>
      </c>
      <c r="E445" s="90">
        <v>4.9000000000000004</v>
      </c>
      <c r="F445" s="90">
        <v>1.3</v>
      </c>
      <c r="G445" s="90">
        <v>51</v>
      </c>
      <c r="H445" s="90">
        <v>0.01</v>
      </c>
      <c r="I445" s="90">
        <v>2</v>
      </c>
      <c r="J445" s="90">
        <v>0</v>
      </c>
      <c r="K445" s="90">
        <v>0</v>
      </c>
      <c r="L445" s="90">
        <v>6.2</v>
      </c>
      <c r="M445" s="90">
        <v>11.6</v>
      </c>
      <c r="N445" s="90">
        <v>2.8</v>
      </c>
      <c r="O445" s="90">
        <v>0.1</v>
      </c>
      <c r="Q445" s="10" t="s">
        <v>30</v>
      </c>
    </row>
    <row r="446" spans="1:30" ht="31.5" customHeight="1">
      <c r="A446" s="91"/>
      <c r="B446" s="12" t="s">
        <v>123</v>
      </c>
      <c r="C446" s="167" t="s">
        <v>214</v>
      </c>
      <c r="D446" s="110">
        <v>11.9</v>
      </c>
      <c r="E446" s="110">
        <v>16.3</v>
      </c>
      <c r="F446" s="110">
        <v>21.5</v>
      </c>
      <c r="G446" s="110">
        <v>286.3</v>
      </c>
      <c r="H446" s="110">
        <v>0.1</v>
      </c>
      <c r="I446" s="110">
        <v>15</v>
      </c>
      <c r="J446" s="109">
        <v>0</v>
      </c>
      <c r="K446" s="109">
        <v>0</v>
      </c>
      <c r="L446" s="110">
        <v>28.6</v>
      </c>
      <c r="M446" s="110">
        <v>86.1</v>
      </c>
      <c r="N446" s="110">
        <v>33.200000000000003</v>
      </c>
      <c r="O446" s="110">
        <v>1.3</v>
      </c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</row>
    <row r="447" spans="1:30" s="55" customFormat="1" ht="19.5" customHeight="1">
      <c r="A447" s="19"/>
      <c r="B447" s="21" t="s">
        <v>179</v>
      </c>
      <c r="C447" s="19" t="s">
        <v>72</v>
      </c>
      <c r="D447" s="19">
        <v>14.2</v>
      </c>
      <c r="E447" s="19">
        <v>1.6</v>
      </c>
      <c r="F447" s="19">
        <v>3.9</v>
      </c>
      <c r="G447" s="19">
        <v>105.3</v>
      </c>
      <c r="H447" s="19">
        <v>0.1</v>
      </c>
      <c r="I447" s="19">
        <v>1.8</v>
      </c>
      <c r="J447" s="19">
        <v>0.01</v>
      </c>
      <c r="K447" s="19"/>
      <c r="L447" s="19">
        <v>40</v>
      </c>
      <c r="M447" s="19">
        <v>240</v>
      </c>
      <c r="N447" s="19">
        <v>55</v>
      </c>
      <c r="O447" s="19">
        <v>0.8</v>
      </c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>
      <c r="A448" s="90"/>
      <c r="B448" s="66" t="s">
        <v>36</v>
      </c>
      <c r="C448" s="62" t="s">
        <v>92</v>
      </c>
      <c r="D448" s="142">
        <v>3.6</v>
      </c>
      <c r="E448" s="142">
        <v>0.7</v>
      </c>
      <c r="F448" s="142">
        <v>29.3</v>
      </c>
      <c r="G448" s="142">
        <v>144</v>
      </c>
      <c r="H448" s="142">
        <v>0.2</v>
      </c>
      <c r="I448" s="142">
        <v>36</v>
      </c>
      <c r="J448" s="142">
        <v>0.01</v>
      </c>
      <c r="K448" s="140">
        <v>0</v>
      </c>
      <c r="L448" s="142">
        <v>80.400000000000006</v>
      </c>
      <c r="M448" s="142">
        <v>152.4</v>
      </c>
      <c r="N448" s="142">
        <v>48.4</v>
      </c>
      <c r="O448" s="142">
        <v>1.6</v>
      </c>
      <c r="R448" s="10" t="s">
        <v>30</v>
      </c>
    </row>
    <row r="449" spans="1:30">
      <c r="A449" s="94"/>
      <c r="B449" s="95" t="s">
        <v>34</v>
      </c>
      <c r="C449" s="62" t="s">
        <v>57</v>
      </c>
      <c r="D449" s="94">
        <v>0</v>
      </c>
      <c r="E449" s="94">
        <v>0</v>
      </c>
      <c r="F449" s="94">
        <v>20</v>
      </c>
      <c r="G449" s="94">
        <v>80</v>
      </c>
      <c r="H449" s="94">
        <v>0.02</v>
      </c>
      <c r="I449" s="94">
        <v>4</v>
      </c>
      <c r="J449" s="94">
        <v>0</v>
      </c>
      <c r="K449" s="94">
        <v>0</v>
      </c>
      <c r="L449" s="94">
        <v>14</v>
      </c>
      <c r="M449" s="94">
        <v>14</v>
      </c>
      <c r="N449" s="94">
        <v>8</v>
      </c>
      <c r="O449" s="94">
        <v>0.6</v>
      </c>
    </row>
    <row r="450" spans="1:30">
      <c r="A450" s="84"/>
      <c r="B450" s="87" t="s">
        <v>11</v>
      </c>
      <c r="C450" s="85" t="s">
        <v>58</v>
      </c>
      <c r="D450" s="84">
        <v>7.6</v>
      </c>
      <c r="E450" s="84">
        <v>0.9</v>
      </c>
      <c r="F450" s="84">
        <v>46.7</v>
      </c>
      <c r="G450" s="84">
        <v>231</v>
      </c>
      <c r="H450" s="84">
        <v>0.16</v>
      </c>
      <c r="I450" s="84">
        <v>0</v>
      </c>
      <c r="J450" s="84">
        <v>0</v>
      </c>
      <c r="K450" s="84">
        <v>0</v>
      </c>
      <c r="L450" s="84">
        <v>23</v>
      </c>
      <c r="M450" s="84">
        <v>84</v>
      </c>
      <c r="N450" s="84">
        <v>33</v>
      </c>
      <c r="O450" s="84">
        <v>1.9</v>
      </c>
    </row>
    <row r="451" spans="1:30" ht="20.25" customHeight="1">
      <c r="A451" s="87"/>
      <c r="B451" s="87" t="s">
        <v>19</v>
      </c>
      <c r="C451" s="85" t="s">
        <v>64</v>
      </c>
      <c r="D451" s="84">
        <v>7</v>
      </c>
      <c r="E451" s="84">
        <v>1.5</v>
      </c>
      <c r="F451" s="84">
        <v>65.5</v>
      </c>
      <c r="G451" s="84">
        <v>271.5</v>
      </c>
      <c r="H451" s="84">
        <v>0.2</v>
      </c>
      <c r="I451" s="84">
        <v>0</v>
      </c>
      <c r="J451" s="84">
        <v>0</v>
      </c>
      <c r="K451" s="84">
        <v>0</v>
      </c>
      <c r="L451" s="84">
        <v>52.5</v>
      </c>
      <c r="M451" s="84">
        <v>237</v>
      </c>
      <c r="N451" s="84">
        <v>70.5</v>
      </c>
      <c r="O451" s="84">
        <v>5.8</v>
      </c>
    </row>
    <row r="452" spans="1:30">
      <c r="A452" s="205" t="s">
        <v>14</v>
      </c>
      <c r="B452" s="205"/>
      <c r="C452" s="205"/>
      <c r="D452" s="5">
        <f t="shared" ref="D452:O452" si="75">SUM(D445:D451)</f>
        <v>44.5</v>
      </c>
      <c r="E452" s="5">
        <f t="shared" si="75"/>
        <v>25.900000000000002</v>
      </c>
      <c r="F452" s="5">
        <f t="shared" si="75"/>
        <v>188.2</v>
      </c>
      <c r="G452" s="5">
        <f t="shared" si="75"/>
        <v>1169.0999999999999</v>
      </c>
      <c r="H452" s="5">
        <f t="shared" si="75"/>
        <v>0.79</v>
      </c>
      <c r="I452" s="5">
        <f t="shared" si="75"/>
        <v>58.8</v>
      </c>
      <c r="J452" s="5">
        <f t="shared" si="75"/>
        <v>0.02</v>
      </c>
      <c r="K452" s="5">
        <f t="shared" si="75"/>
        <v>0</v>
      </c>
      <c r="L452" s="5">
        <f t="shared" si="75"/>
        <v>244.70000000000002</v>
      </c>
      <c r="M452" s="5">
        <f t="shared" si="75"/>
        <v>825.1</v>
      </c>
      <c r="N452" s="5">
        <f t="shared" si="75"/>
        <v>250.9</v>
      </c>
      <c r="O452" s="5">
        <f t="shared" si="75"/>
        <v>12.100000000000001</v>
      </c>
    </row>
    <row r="453" spans="1:30">
      <c r="A453" s="91"/>
      <c r="B453" s="91" t="s">
        <v>20</v>
      </c>
      <c r="C453" s="202"/>
      <c r="D453" s="203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4"/>
    </row>
    <row r="454" spans="1:30">
      <c r="A454" s="93"/>
      <c r="B454" s="93" t="s">
        <v>124</v>
      </c>
      <c r="C454" s="140" t="s">
        <v>86</v>
      </c>
      <c r="D454" s="90">
        <v>1.2</v>
      </c>
      <c r="E454" s="90">
        <v>1.2</v>
      </c>
      <c r="F454" s="90">
        <v>29.4</v>
      </c>
      <c r="G454" s="90">
        <v>135</v>
      </c>
      <c r="H454" s="90">
        <v>0.09</v>
      </c>
      <c r="I454" s="90">
        <v>495</v>
      </c>
      <c r="J454" s="90">
        <v>0</v>
      </c>
      <c r="K454" s="90">
        <v>0</v>
      </c>
      <c r="L454" s="90">
        <v>48</v>
      </c>
      <c r="M454" s="90">
        <v>33</v>
      </c>
      <c r="N454" s="90">
        <v>27</v>
      </c>
      <c r="O454" s="90">
        <v>6.6</v>
      </c>
    </row>
    <row r="455" spans="1:30">
      <c r="A455" s="93"/>
      <c r="B455" s="93" t="s">
        <v>47</v>
      </c>
      <c r="C455" s="41" t="s">
        <v>95</v>
      </c>
      <c r="D455" s="41">
        <v>0.8</v>
      </c>
      <c r="E455" s="41">
        <v>3</v>
      </c>
      <c r="F455" s="41">
        <v>23.4</v>
      </c>
      <c r="G455" s="41">
        <v>118.5</v>
      </c>
      <c r="H455" s="90">
        <v>0</v>
      </c>
      <c r="I455" s="90">
        <v>0</v>
      </c>
      <c r="J455" s="90">
        <v>0</v>
      </c>
      <c r="K455" s="90">
        <v>0</v>
      </c>
      <c r="L455" s="41">
        <v>1.8</v>
      </c>
      <c r="M455" s="41">
        <v>43.2</v>
      </c>
      <c r="N455" s="41">
        <v>5.4</v>
      </c>
      <c r="O455" s="41">
        <v>0.7</v>
      </c>
    </row>
    <row r="456" spans="1:30">
      <c r="A456" s="201" t="s">
        <v>14</v>
      </c>
      <c r="B456" s="201"/>
      <c r="C456" s="201"/>
      <c r="D456" s="13">
        <f t="shared" ref="D456:O456" si="76">SUM(D454:D455)</f>
        <v>2</v>
      </c>
      <c r="E456" s="13">
        <f t="shared" si="76"/>
        <v>4.2</v>
      </c>
      <c r="F456" s="13">
        <f t="shared" si="76"/>
        <v>52.8</v>
      </c>
      <c r="G456" s="13">
        <f t="shared" si="76"/>
        <v>253.5</v>
      </c>
      <c r="H456" s="13">
        <f t="shared" si="76"/>
        <v>0.09</v>
      </c>
      <c r="I456" s="13">
        <f t="shared" si="76"/>
        <v>495</v>
      </c>
      <c r="J456" s="13">
        <f t="shared" si="76"/>
        <v>0</v>
      </c>
      <c r="K456" s="13">
        <f t="shared" si="76"/>
        <v>0</v>
      </c>
      <c r="L456" s="13">
        <f t="shared" si="76"/>
        <v>49.8</v>
      </c>
      <c r="M456" s="13">
        <f t="shared" si="76"/>
        <v>76.2</v>
      </c>
      <c r="N456" s="13">
        <f t="shared" si="76"/>
        <v>32.4</v>
      </c>
      <c r="O456" s="13">
        <f t="shared" si="76"/>
        <v>7.3</v>
      </c>
    </row>
    <row r="457" spans="1:30">
      <c r="A457" s="83"/>
      <c r="B457" s="83" t="s">
        <v>21</v>
      </c>
      <c r="C457" s="202"/>
      <c r="D457" s="203"/>
      <c r="E457" s="203"/>
      <c r="F457" s="203"/>
      <c r="G457" s="203"/>
      <c r="H457" s="203"/>
      <c r="I457" s="203"/>
      <c r="J457" s="203"/>
      <c r="K457" s="203"/>
      <c r="L457" s="203"/>
      <c r="M457" s="203"/>
      <c r="N457" s="203"/>
      <c r="O457" s="204"/>
    </row>
    <row r="458" spans="1:30">
      <c r="A458" s="90"/>
      <c r="B458" s="93" t="s">
        <v>80</v>
      </c>
      <c r="C458" s="90" t="s">
        <v>95</v>
      </c>
      <c r="D458" s="90">
        <v>0.6</v>
      </c>
      <c r="E458" s="90">
        <v>2.7</v>
      </c>
      <c r="F458" s="90">
        <v>2.4</v>
      </c>
      <c r="G458" s="90">
        <v>36.6</v>
      </c>
      <c r="H458" s="90">
        <v>0.06</v>
      </c>
      <c r="I458" s="90">
        <v>2.1</v>
      </c>
      <c r="J458" s="90">
        <v>0</v>
      </c>
      <c r="K458" s="90">
        <v>0</v>
      </c>
      <c r="L458" s="90">
        <v>12.3</v>
      </c>
      <c r="M458" s="90">
        <v>11.1</v>
      </c>
      <c r="N458" s="90">
        <v>4.5</v>
      </c>
      <c r="O458" s="90">
        <v>0.2</v>
      </c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</row>
    <row r="459" spans="1:30" s="55" customFormat="1">
      <c r="A459" s="19"/>
      <c r="B459" s="21" t="s">
        <v>128</v>
      </c>
      <c r="C459" s="19" t="s">
        <v>77</v>
      </c>
      <c r="D459" s="19">
        <v>4.4000000000000004</v>
      </c>
      <c r="E459" s="19">
        <v>8.3000000000000007</v>
      </c>
      <c r="F459" s="19">
        <v>31.7</v>
      </c>
      <c r="G459" s="19">
        <v>222.6</v>
      </c>
      <c r="H459" s="19">
        <v>0.7</v>
      </c>
      <c r="I459" s="123">
        <v>0</v>
      </c>
      <c r="J459" s="123">
        <v>0</v>
      </c>
      <c r="K459" s="123">
        <v>0</v>
      </c>
      <c r="L459" s="19">
        <v>15.2</v>
      </c>
      <c r="M459" s="19">
        <v>120.7</v>
      </c>
      <c r="N459" s="19">
        <v>82</v>
      </c>
      <c r="O459" s="19">
        <v>2.7</v>
      </c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>
      <c r="A460" s="90"/>
      <c r="B460" s="154" t="s">
        <v>180</v>
      </c>
      <c r="C460" s="140" t="s">
        <v>163</v>
      </c>
      <c r="D460" s="90">
        <v>14.5</v>
      </c>
      <c r="E460" s="90">
        <v>16.5</v>
      </c>
      <c r="F460" s="90">
        <v>7.6</v>
      </c>
      <c r="G460" s="90">
        <v>241.7</v>
      </c>
      <c r="H460" s="90">
        <v>7.0000000000000007E-2</v>
      </c>
      <c r="I460" s="90">
        <v>5.2</v>
      </c>
      <c r="J460" s="90">
        <v>0</v>
      </c>
      <c r="K460" s="90">
        <v>0</v>
      </c>
      <c r="L460" s="90">
        <v>24.8</v>
      </c>
      <c r="M460" s="90">
        <v>167.5</v>
      </c>
      <c r="N460" s="90">
        <v>29.7</v>
      </c>
      <c r="O460" s="90">
        <v>2.2000000000000002</v>
      </c>
      <c r="S460" s="10" t="s">
        <v>30</v>
      </c>
    </row>
    <row r="461" spans="1:30" ht="25.5">
      <c r="A461" s="65"/>
      <c r="B461" s="156" t="s">
        <v>181</v>
      </c>
      <c r="C461" s="62" t="s">
        <v>120</v>
      </c>
      <c r="D461" s="108">
        <v>0.1</v>
      </c>
      <c r="E461" s="108">
        <v>0.02</v>
      </c>
      <c r="F461" s="108">
        <v>15.3</v>
      </c>
      <c r="G461" s="108">
        <v>66.3</v>
      </c>
      <c r="H461" s="108">
        <v>0.9</v>
      </c>
      <c r="I461" s="108">
        <v>40.200000000000003</v>
      </c>
      <c r="J461" s="109">
        <v>0</v>
      </c>
      <c r="K461" s="109">
        <v>0</v>
      </c>
      <c r="L461" s="108">
        <v>58.9</v>
      </c>
      <c r="M461" s="108">
        <v>38.4</v>
      </c>
      <c r="N461" s="108">
        <v>23.8</v>
      </c>
      <c r="O461" s="108">
        <v>2.2999999999999998</v>
      </c>
    </row>
    <row r="462" spans="1:30">
      <c r="A462" s="65"/>
      <c r="B462" s="88" t="s">
        <v>11</v>
      </c>
      <c r="C462" s="62" t="s">
        <v>58</v>
      </c>
      <c r="D462" s="86">
        <v>7.6</v>
      </c>
      <c r="E462" s="86">
        <v>0.9</v>
      </c>
      <c r="F462" s="86">
        <v>46.7</v>
      </c>
      <c r="G462" s="86">
        <v>231</v>
      </c>
      <c r="H462" s="86">
        <v>0.16</v>
      </c>
      <c r="I462" s="84">
        <v>0</v>
      </c>
      <c r="J462" s="84">
        <v>0</v>
      </c>
      <c r="K462" s="84">
        <v>0</v>
      </c>
      <c r="L462" s="86">
        <v>23</v>
      </c>
      <c r="M462" s="86">
        <v>84</v>
      </c>
      <c r="N462" s="86">
        <v>33</v>
      </c>
      <c r="O462" s="86">
        <v>1.9</v>
      </c>
    </row>
    <row r="463" spans="1:30">
      <c r="A463" s="205" t="s">
        <v>14</v>
      </c>
      <c r="B463" s="201"/>
      <c r="C463" s="201"/>
      <c r="D463" s="13">
        <f t="shared" ref="D463:O463" si="77">SUM(D458:D462)</f>
        <v>27.200000000000003</v>
      </c>
      <c r="E463" s="13">
        <f t="shared" si="77"/>
        <v>28.419999999999998</v>
      </c>
      <c r="F463" s="13">
        <f t="shared" si="77"/>
        <v>103.7</v>
      </c>
      <c r="G463" s="13">
        <f t="shared" si="77"/>
        <v>798.19999999999993</v>
      </c>
      <c r="H463" s="13">
        <f t="shared" si="77"/>
        <v>1.89</v>
      </c>
      <c r="I463" s="13">
        <f t="shared" si="77"/>
        <v>47.5</v>
      </c>
      <c r="J463" s="13">
        <f t="shared" si="77"/>
        <v>0</v>
      </c>
      <c r="K463" s="13">
        <f t="shared" si="77"/>
        <v>0</v>
      </c>
      <c r="L463" s="13">
        <f t="shared" si="77"/>
        <v>134.19999999999999</v>
      </c>
      <c r="M463" s="13">
        <f t="shared" si="77"/>
        <v>421.7</v>
      </c>
      <c r="N463" s="13">
        <f t="shared" si="77"/>
        <v>173</v>
      </c>
      <c r="O463" s="13">
        <f t="shared" si="77"/>
        <v>9.3000000000000007</v>
      </c>
    </row>
    <row r="464" spans="1:30">
      <c r="A464" s="206" t="s">
        <v>38</v>
      </c>
      <c r="B464" s="206"/>
      <c r="C464" s="206"/>
      <c r="D464" s="7">
        <f t="shared" ref="D464:O464" si="78">D463+D456+D452+D443+D439</f>
        <v>102.17000000000002</v>
      </c>
      <c r="E464" s="7">
        <f t="shared" si="78"/>
        <v>92.72</v>
      </c>
      <c r="F464" s="7">
        <f t="shared" si="78"/>
        <v>502.8</v>
      </c>
      <c r="G464" s="7">
        <f t="shared" si="78"/>
        <v>3223.1399999999994</v>
      </c>
      <c r="H464" s="7">
        <f t="shared" si="78"/>
        <v>4.5809999999999995</v>
      </c>
      <c r="I464" s="7">
        <f t="shared" si="78"/>
        <v>606.24999999999989</v>
      </c>
      <c r="J464" s="7">
        <f t="shared" si="78"/>
        <v>0.09</v>
      </c>
      <c r="K464" s="7">
        <f t="shared" si="78"/>
        <v>0</v>
      </c>
      <c r="L464" s="7">
        <f t="shared" si="78"/>
        <v>1090.9000000000001</v>
      </c>
      <c r="M464" s="7">
        <f t="shared" si="78"/>
        <v>1879.1</v>
      </c>
      <c r="N464" s="7">
        <f t="shared" si="78"/>
        <v>561.23</v>
      </c>
      <c r="O464" s="7">
        <f t="shared" si="78"/>
        <v>32.470000000000006</v>
      </c>
    </row>
    <row r="465" spans="1:17" ht="15.75" customHeight="1">
      <c r="A465" s="209" t="s">
        <v>131</v>
      </c>
      <c r="B465" s="227"/>
      <c r="C465" s="227"/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8"/>
    </row>
    <row r="466" spans="1:17" ht="25.5" customHeight="1">
      <c r="A466" s="208" t="s">
        <v>0</v>
      </c>
      <c r="B466" s="115" t="s">
        <v>24</v>
      </c>
      <c r="C466" s="213" t="s">
        <v>32</v>
      </c>
      <c r="D466" s="208" t="s">
        <v>25</v>
      </c>
      <c r="E466" s="208"/>
      <c r="F466" s="208"/>
      <c r="G466" s="208" t="s">
        <v>31</v>
      </c>
      <c r="H466" s="208" t="s">
        <v>26</v>
      </c>
      <c r="I466" s="208"/>
      <c r="J466" s="208"/>
      <c r="K466" s="208"/>
      <c r="L466" s="202" t="s">
        <v>27</v>
      </c>
      <c r="M466" s="203"/>
      <c r="N466" s="203"/>
      <c r="O466" s="204"/>
    </row>
    <row r="467" spans="1:17">
      <c r="A467" s="208"/>
      <c r="B467" s="6"/>
      <c r="C467" s="213"/>
      <c r="D467" s="115" t="s">
        <v>2</v>
      </c>
      <c r="E467" s="115" t="s">
        <v>28</v>
      </c>
      <c r="F467" s="4" t="s">
        <v>29</v>
      </c>
      <c r="G467" s="208"/>
      <c r="H467" s="115" t="s">
        <v>23</v>
      </c>
      <c r="I467" s="115" t="s">
        <v>3</v>
      </c>
      <c r="J467" s="115" t="s">
        <v>4</v>
      </c>
      <c r="K467" s="115" t="s">
        <v>5</v>
      </c>
      <c r="L467" s="115" t="s">
        <v>6</v>
      </c>
      <c r="M467" s="115" t="s">
        <v>7</v>
      </c>
      <c r="N467" s="115" t="s">
        <v>8</v>
      </c>
      <c r="O467" s="115" t="s">
        <v>9</v>
      </c>
    </row>
    <row r="468" spans="1:17" ht="12.75" customHeight="1">
      <c r="A468" s="119"/>
      <c r="B468" s="119" t="s">
        <v>1</v>
      </c>
      <c r="C468" s="202"/>
      <c r="D468" s="203"/>
      <c r="E468" s="203"/>
      <c r="F468" s="203"/>
      <c r="G468" s="203"/>
      <c r="H468" s="203"/>
      <c r="I468" s="203"/>
      <c r="J468" s="203"/>
      <c r="K468" s="203"/>
      <c r="L468" s="203"/>
      <c r="M468" s="203"/>
      <c r="N468" s="203"/>
      <c r="O468" s="204"/>
    </row>
    <row r="469" spans="1:17">
      <c r="A469" s="19"/>
      <c r="B469" s="21" t="s">
        <v>97</v>
      </c>
      <c r="C469" s="19" t="s">
        <v>77</v>
      </c>
      <c r="D469" s="19">
        <v>4.7</v>
      </c>
      <c r="E469" s="19">
        <v>10.25</v>
      </c>
      <c r="F469" s="19">
        <v>31.75</v>
      </c>
      <c r="G469" s="19">
        <v>237.5</v>
      </c>
      <c r="H469" s="19">
        <v>0.25</v>
      </c>
      <c r="I469" s="19">
        <v>34.75</v>
      </c>
      <c r="J469" s="19">
        <v>7.0000000000000007E-2</v>
      </c>
      <c r="K469" s="19">
        <v>0.25</v>
      </c>
      <c r="L469" s="19">
        <v>27.5</v>
      </c>
      <c r="M469" s="19">
        <v>132.5</v>
      </c>
      <c r="N469" s="19">
        <v>50</v>
      </c>
      <c r="O469" s="19">
        <v>2</v>
      </c>
    </row>
    <row r="470" spans="1:17">
      <c r="A470" s="122"/>
      <c r="B470" s="122" t="s">
        <v>80</v>
      </c>
      <c r="C470" s="62" t="s">
        <v>95</v>
      </c>
      <c r="D470" s="121">
        <v>0.6</v>
      </c>
      <c r="E470" s="121">
        <v>2.7</v>
      </c>
      <c r="F470" s="121">
        <v>2.4</v>
      </c>
      <c r="G470" s="121">
        <v>36.6</v>
      </c>
      <c r="H470" s="121">
        <v>0.06</v>
      </c>
      <c r="I470" s="121">
        <v>2.1</v>
      </c>
      <c r="J470" s="121">
        <v>0</v>
      </c>
      <c r="K470" s="121">
        <v>0</v>
      </c>
      <c r="L470" s="121">
        <v>12.3</v>
      </c>
      <c r="M470" s="121">
        <v>11.1</v>
      </c>
      <c r="N470" s="121">
        <v>4.5</v>
      </c>
      <c r="O470" s="121">
        <v>0.2</v>
      </c>
    </row>
    <row r="471" spans="1:17">
      <c r="A471" s="120"/>
      <c r="B471" s="120" t="s">
        <v>12</v>
      </c>
      <c r="C471" s="116" t="s">
        <v>56</v>
      </c>
      <c r="D471" s="115">
        <v>7.0000000000000007E-2</v>
      </c>
      <c r="E471" s="115">
        <v>10.8</v>
      </c>
      <c r="F471" s="115">
        <v>0.1</v>
      </c>
      <c r="G471" s="115">
        <v>98.4</v>
      </c>
      <c r="H471" s="115">
        <v>1E-3</v>
      </c>
      <c r="I471" s="121">
        <v>0</v>
      </c>
      <c r="J471" s="121">
        <v>0</v>
      </c>
      <c r="K471" s="121">
        <v>0</v>
      </c>
      <c r="L471" s="115">
        <v>3.6</v>
      </c>
      <c r="M471" s="115">
        <v>4.5</v>
      </c>
      <c r="N471" s="115">
        <v>0.03</v>
      </c>
      <c r="O471" s="115">
        <v>7.0000000000000007E-2</v>
      </c>
    </row>
    <row r="472" spans="1:17" ht="25.5">
      <c r="A472" s="115"/>
      <c r="B472" s="198" t="s">
        <v>206</v>
      </c>
      <c r="C472" s="96" t="s">
        <v>57</v>
      </c>
      <c r="D472" s="153">
        <v>0.1</v>
      </c>
      <c r="E472" s="153">
        <v>0.02</v>
      </c>
      <c r="F472" s="153">
        <v>15.3</v>
      </c>
      <c r="G472" s="153">
        <v>66.3</v>
      </c>
      <c r="H472" s="153">
        <v>0.9</v>
      </c>
      <c r="I472" s="153">
        <v>40.200000000000003</v>
      </c>
      <c r="J472" s="151">
        <v>0</v>
      </c>
      <c r="K472" s="151">
        <v>0</v>
      </c>
      <c r="L472" s="153">
        <v>58.9</v>
      </c>
      <c r="M472" s="153">
        <v>38.4</v>
      </c>
      <c r="N472" s="153">
        <v>23.8</v>
      </c>
      <c r="O472" s="153">
        <v>2.2999999999999998</v>
      </c>
    </row>
    <row r="473" spans="1:17">
      <c r="A473" s="120"/>
      <c r="B473" s="120" t="s">
        <v>11</v>
      </c>
      <c r="C473" s="116" t="s">
        <v>58</v>
      </c>
      <c r="D473" s="115">
        <v>7.6</v>
      </c>
      <c r="E473" s="115">
        <v>0.9</v>
      </c>
      <c r="F473" s="115">
        <v>46.7</v>
      </c>
      <c r="G473" s="115">
        <v>231</v>
      </c>
      <c r="H473" s="115">
        <v>0.16</v>
      </c>
      <c r="I473" s="121">
        <v>0</v>
      </c>
      <c r="J473" s="121">
        <v>0</v>
      </c>
      <c r="K473" s="121">
        <v>0</v>
      </c>
      <c r="L473" s="115">
        <v>23</v>
      </c>
      <c r="M473" s="115">
        <v>84</v>
      </c>
      <c r="N473" s="115">
        <v>33</v>
      </c>
      <c r="O473" s="115">
        <v>1.9</v>
      </c>
    </row>
    <row r="474" spans="1:17" ht="13.5" customHeight="1">
      <c r="A474" s="205" t="s">
        <v>14</v>
      </c>
      <c r="B474" s="205"/>
      <c r="C474" s="205"/>
      <c r="D474" s="5">
        <f t="shared" ref="D474:O474" si="79">SUM(D469:D473)</f>
        <v>13.07</v>
      </c>
      <c r="E474" s="5">
        <f t="shared" si="79"/>
        <v>24.669999999999998</v>
      </c>
      <c r="F474" s="5">
        <f t="shared" si="79"/>
        <v>96.25</v>
      </c>
      <c r="G474" s="5">
        <f t="shared" si="79"/>
        <v>669.8</v>
      </c>
      <c r="H474" s="5">
        <f t="shared" si="79"/>
        <v>1.371</v>
      </c>
      <c r="I474" s="5">
        <f t="shared" si="79"/>
        <v>77.050000000000011</v>
      </c>
      <c r="J474" s="5">
        <f t="shared" si="79"/>
        <v>7.0000000000000007E-2</v>
      </c>
      <c r="K474" s="5">
        <f t="shared" si="79"/>
        <v>0.25</v>
      </c>
      <c r="L474" s="5">
        <f t="shared" si="79"/>
        <v>125.3</v>
      </c>
      <c r="M474" s="5">
        <f t="shared" si="79"/>
        <v>270.5</v>
      </c>
      <c r="N474" s="5">
        <f t="shared" si="79"/>
        <v>111.33</v>
      </c>
      <c r="O474" s="5">
        <f t="shared" si="79"/>
        <v>6.4700000000000006</v>
      </c>
      <c r="Q474" s="10" t="s">
        <v>30</v>
      </c>
    </row>
    <row r="475" spans="1:17" ht="12.75" customHeight="1">
      <c r="A475" s="115"/>
      <c r="B475" s="115" t="s">
        <v>15</v>
      </c>
      <c r="C475" s="202"/>
      <c r="D475" s="203"/>
      <c r="E475" s="203"/>
      <c r="F475" s="203"/>
      <c r="G475" s="203"/>
      <c r="H475" s="203"/>
      <c r="I475" s="203"/>
      <c r="J475" s="203"/>
      <c r="K475" s="203"/>
      <c r="L475" s="203"/>
      <c r="M475" s="203"/>
      <c r="N475" s="203"/>
      <c r="O475" s="204"/>
    </row>
    <row r="476" spans="1:17">
      <c r="A476" s="115"/>
      <c r="B476" s="120" t="s">
        <v>13</v>
      </c>
      <c r="C476" s="116" t="s">
        <v>55</v>
      </c>
      <c r="D476" s="115">
        <v>5.7</v>
      </c>
      <c r="E476" s="115">
        <v>5.8</v>
      </c>
      <c r="F476" s="115">
        <v>0</v>
      </c>
      <c r="G476" s="115">
        <v>7.74</v>
      </c>
      <c r="H476" s="115">
        <v>0</v>
      </c>
      <c r="I476" s="115">
        <v>0.6</v>
      </c>
      <c r="J476" s="115">
        <v>0</v>
      </c>
      <c r="K476" s="115">
        <v>0</v>
      </c>
      <c r="L476" s="115">
        <v>228.8</v>
      </c>
      <c r="M476" s="115">
        <v>118.8</v>
      </c>
      <c r="N476" s="115">
        <v>5.5</v>
      </c>
      <c r="O476" s="115">
        <v>0.2</v>
      </c>
    </row>
    <row r="477" spans="1:17">
      <c r="A477" s="115"/>
      <c r="B477" s="120" t="s">
        <v>40</v>
      </c>
      <c r="C477" s="116" t="s">
        <v>68</v>
      </c>
      <c r="D477" s="115">
        <v>3.5</v>
      </c>
      <c r="E477" s="115">
        <v>0.3</v>
      </c>
      <c r="F477" s="115">
        <v>15.6</v>
      </c>
      <c r="G477" s="115">
        <v>78.2</v>
      </c>
      <c r="H477" s="115">
        <v>0.05</v>
      </c>
      <c r="I477" s="115">
        <v>0</v>
      </c>
      <c r="J477" s="115">
        <v>0</v>
      </c>
      <c r="K477" s="115">
        <v>0</v>
      </c>
      <c r="L477" s="115">
        <v>7.2</v>
      </c>
      <c r="M477" s="115">
        <v>26</v>
      </c>
      <c r="N477" s="115">
        <v>11</v>
      </c>
      <c r="O477" s="115">
        <v>0.6</v>
      </c>
    </row>
    <row r="478" spans="1:17">
      <c r="A478" s="115"/>
      <c r="B478" s="122" t="s">
        <v>18</v>
      </c>
      <c r="C478" s="62" t="s">
        <v>57</v>
      </c>
      <c r="D478" s="121">
        <v>0.4</v>
      </c>
      <c r="E478" s="115">
        <v>0</v>
      </c>
      <c r="F478" s="121">
        <v>34.299999999999997</v>
      </c>
      <c r="G478" s="121">
        <v>99.5</v>
      </c>
      <c r="H478" s="121">
        <v>4.0000000000000001E-3</v>
      </c>
      <c r="I478" s="121">
        <v>0.4</v>
      </c>
      <c r="J478" s="115">
        <v>0</v>
      </c>
      <c r="K478" s="115">
        <v>0</v>
      </c>
      <c r="L478" s="121">
        <v>22.2</v>
      </c>
      <c r="M478" s="121">
        <v>15.4</v>
      </c>
      <c r="N478" s="121">
        <v>6</v>
      </c>
      <c r="O478" s="121">
        <v>1.2</v>
      </c>
    </row>
    <row r="479" spans="1:17" ht="12.75" customHeight="1">
      <c r="A479" s="205" t="s">
        <v>14</v>
      </c>
      <c r="B479" s="205"/>
      <c r="C479" s="205"/>
      <c r="D479" s="5">
        <f t="shared" ref="D479:O479" si="80">SUM(D476:D478)</f>
        <v>9.6</v>
      </c>
      <c r="E479" s="5">
        <f t="shared" si="80"/>
        <v>6.1</v>
      </c>
      <c r="F479" s="5">
        <f t="shared" si="80"/>
        <v>49.9</v>
      </c>
      <c r="G479" s="5">
        <f t="shared" si="80"/>
        <v>185.44</v>
      </c>
      <c r="H479" s="5">
        <f t="shared" si="80"/>
        <v>5.4000000000000006E-2</v>
      </c>
      <c r="I479" s="5">
        <f t="shared" si="80"/>
        <v>1</v>
      </c>
      <c r="J479" s="5">
        <f t="shared" si="80"/>
        <v>0</v>
      </c>
      <c r="K479" s="5">
        <f t="shared" si="80"/>
        <v>0</v>
      </c>
      <c r="L479" s="5">
        <f t="shared" si="80"/>
        <v>258.2</v>
      </c>
      <c r="M479" s="5">
        <f t="shared" si="80"/>
        <v>160.20000000000002</v>
      </c>
      <c r="N479" s="5">
        <f t="shared" si="80"/>
        <v>22.5</v>
      </c>
      <c r="O479" s="5">
        <f t="shared" si="80"/>
        <v>2</v>
      </c>
    </row>
    <row r="480" spans="1:17" ht="13.5" customHeight="1">
      <c r="A480" s="119"/>
      <c r="B480" s="119" t="s">
        <v>17</v>
      </c>
      <c r="C480" s="202"/>
      <c r="D480" s="203"/>
      <c r="E480" s="203"/>
      <c r="F480" s="203"/>
      <c r="G480" s="203"/>
      <c r="H480" s="203"/>
      <c r="I480" s="203"/>
      <c r="J480" s="203"/>
      <c r="K480" s="203"/>
      <c r="L480" s="203"/>
      <c r="M480" s="203"/>
      <c r="N480" s="203"/>
      <c r="O480" s="204"/>
    </row>
    <row r="481" spans="1:15" ht="25.5">
      <c r="A481" s="119"/>
      <c r="B481" s="12" t="s">
        <v>84</v>
      </c>
      <c r="C481" s="141" t="s">
        <v>164</v>
      </c>
      <c r="D481" s="117">
        <v>0.2</v>
      </c>
      <c r="E481" s="117">
        <v>4.9000000000000004</v>
      </c>
      <c r="F481" s="117">
        <v>1.3</v>
      </c>
      <c r="G481" s="117">
        <v>51</v>
      </c>
      <c r="H481" s="117">
        <v>0.01</v>
      </c>
      <c r="I481" s="117">
        <v>2</v>
      </c>
      <c r="J481" s="118">
        <v>0</v>
      </c>
      <c r="K481" s="118">
        <v>0</v>
      </c>
      <c r="L481" s="117">
        <v>6.2</v>
      </c>
      <c r="M481" s="117">
        <v>11.6</v>
      </c>
      <c r="N481" s="117">
        <v>2.8</v>
      </c>
      <c r="O481" s="117">
        <v>0.1</v>
      </c>
    </row>
    <row r="482" spans="1:15">
      <c r="A482" s="115"/>
      <c r="B482" s="176" t="s">
        <v>192</v>
      </c>
      <c r="C482" s="72" t="s">
        <v>141</v>
      </c>
      <c r="D482" s="115">
        <v>11.9</v>
      </c>
      <c r="E482" s="115">
        <v>16.3</v>
      </c>
      <c r="F482" s="115">
        <v>21.5</v>
      </c>
      <c r="G482" s="115">
        <v>286.3</v>
      </c>
      <c r="H482" s="115">
        <v>0.1</v>
      </c>
      <c r="I482" s="115">
        <v>15</v>
      </c>
      <c r="J482" s="115">
        <v>0</v>
      </c>
      <c r="K482" s="115">
        <v>0</v>
      </c>
      <c r="L482" s="115">
        <v>28.6</v>
      </c>
      <c r="M482" s="115">
        <v>86.1</v>
      </c>
      <c r="N482" s="115">
        <v>33.200000000000003</v>
      </c>
      <c r="O482" s="115">
        <v>1.3</v>
      </c>
    </row>
    <row r="483" spans="1:15">
      <c r="A483" s="121"/>
      <c r="B483" s="122" t="s">
        <v>49</v>
      </c>
      <c r="C483" s="141" t="s">
        <v>72</v>
      </c>
      <c r="D483" s="121">
        <v>13.7</v>
      </c>
      <c r="E483" s="121">
        <v>10.5</v>
      </c>
      <c r="F483" s="121">
        <v>7.6</v>
      </c>
      <c r="G483" s="121">
        <v>185</v>
      </c>
      <c r="H483" s="121">
        <v>0.1</v>
      </c>
      <c r="I483" s="121">
        <v>9</v>
      </c>
      <c r="J483" s="121">
        <v>8.0000000000000002E-3</v>
      </c>
      <c r="K483" s="121">
        <v>0</v>
      </c>
      <c r="L483" s="121">
        <v>52.4</v>
      </c>
      <c r="M483" s="121">
        <v>233.4</v>
      </c>
      <c r="N483" s="121">
        <v>62.1</v>
      </c>
      <c r="O483" s="121">
        <v>1</v>
      </c>
    </row>
    <row r="484" spans="1:15">
      <c r="A484" s="115"/>
      <c r="B484" s="120" t="s">
        <v>50</v>
      </c>
      <c r="C484" s="141" t="s">
        <v>98</v>
      </c>
      <c r="D484" s="115">
        <v>3.2</v>
      </c>
      <c r="E484" s="115">
        <v>7.5</v>
      </c>
      <c r="F484" s="115">
        <v>20.6</v>
      </c>
      <c r="G484" s="115">
        <v>166.1</v>
      </c>
      <c r="H484" s="115">
        <v>0.04</v>
      </c>
      <c r="I484" s="121">
        <v>0</v>
      </c>
      <c r="J484" s="121">
        <v>0</v>
      </c>
      <c r="K484" s="121">
        <v>0</v>
      </c>
      <c r="L484" s="115">
        <v>10</v>
      </c>
      <c r="M484" s="115">
        <v>37.799999999999997</v>
      </c>
      <c r="N484" s="115">
        <v>6.4</v>
      </c>
      <c r="O484" s="115">
        <v>0.4</v>
      </c>
    </row>
    <row r="485" spans="1:15">
      <c r="A485" s="120"/>
      <c r="B485" s="120" t="s">
        <v>93</v>
      </c>
      <c r="C485" s="41" t="s">
        <v>57</v>
      </c>
      <c r="D485" s="115">
        <v>0</v>
      </c>
      <c r="E485" s="115">
        <v>0</v>
      </c>
      <c r="F485" s="115">
        <v>20</v>
      </c>
      <c r="G485" s="115">
        <v>80</v>
      </c>
      <c r="H485" s="115">
        <v>0.02</v>
      </c>
      <c r="I485" s="115">
        <v>4</v>
      </c>
      <c r="J485" s="121">
        <v>0</v>
      </c>
      <c r="K485" s="121">
        <v>0</v>
      </c>
      <c r="L485" s="115">
        <v>14</v>
      </c>
      <c r="M485" s="115">
        <v>14</v>
      </c>
      <c r="N485" s="115">
        <v>8</v>
      </c>
      <c r="O485" s="115">
        <v>0.6</v>
      </c>
    </row>
    <row r="486" spans="1:15">
      <c r="A486" s="115"/>
      <c r="B486" s="120" t="s">
        <v>11</v>
      </c>
      <c r="C486" s="116" t="s">
        <v>58</v>
      </c>
      <c r="D486" s="115">
        <v>7.6</v>
      </c>
      <c r="E486" s="115">
        <v>0.9</v>
      </c>
      <c r="F486" s="115">
        <v>46.7</v>
      </c>
      <c r="G486" s="115">
        <v>231</v>
      </c>
      <c r="H486" s="115">
        <v>0.16</v>
      </c>
      <c r="I486" s="121">
        <v>0</v>
      </c>
      <c r="J486" s="121">
        <v>0</v>
      </c>
      <c r="K486" s="121">
        <v>0</v>
      </c>
      <c r="L486" s="115">
        <v>23</v>
      </c>
      <c r="M486" s="115">
        <v>84</v>
      </c>
      <c r="N486" s="115">
        <v>33</v>
      </c>
      <c r="O486" s="115">
        <v>1.9</v>
      </c>
    </row>
    <row r="487" spans="1:15">
      <c r="A487" s="120"/>
      <c r="B487" s="120" t="s">
        <v>19</v>
      </c>
      <c r="C487" s="116" t="s">
        <v>64</v>
      </c>
      <c r="D487" s="115">
        <v>7</v>
      </c>
      <c r="E487" s="115">
        <v>1.5</v>
      </c>
      <c r="F487" s="115">
        <v>65.5</v>
      </c>
      <c r="G487" s="115">
        <v>271.5</v>
      </c>
      <c r="H487" s="115">
        <v>0.2</v>
      </c>
      <c r="I487" s="121">
        <v>0</v>
      </c>
      <c r="J487" s="121">
        <v>0</v>
      </c>
      <c r="K487" s="121">
        <v>0</v>
      </c>
      <c r="L487" s="115">
        <v>52.5</v>
      </c>
      <c r="M487" s="115">
        <v>237</v>
      </c>
      <c r="N487" s="115">
        <v>70.5</v>
      </c>
      <c r="O487" s="115">
        <v>5.8</v>
      </c>
    </row>
    <row r="488" spans="1:15" ht="13.5" customHeight="1">
      <c r="A488" s="201" t="s">
        <v>14</v>
      </c>
      <c r="B488" s="201"/>
      <c r="C488" s="201"/>
      <c r="D488" s="13">
        <f t="shared" ref="D488:O488" si="81">SUM(D481:D487)</f>
        <v>43.599999999999994</v>
      </c>
      <c r="E488" s="13">
        <f t="shared" si="81"/>
        <v>41.6</v>
      </c>
      <c r="F488" s="13">
        <f t="shared" si="81"/>
        <v>183.2</v>
      </c>
      <c r="G488" s="13">
        <f t="shared" si="81"/>
        <v>1270.9000000000001</v>
      </c>
      <c r="H488" s="13">
        <f t="shared" si="81"/>
        <v>0.63000000000000012</v>
      </c>
      <c r="I488" s="13">
        <f t="shared" si="81"/>
        <v>30</v>
      </c>
      <c r="J488" s="13">
        <f t="shared" si="81"/>
        <v>8.0000000000000002E-3</v>
      </c>
      <c r="K488" s="13">
        <f t="shared" si="81"/>
        <v>0</v>
      </c>
      <c r="L488" s="13">
        <f t="shared" si="81"/>
        <v>186.7</v>
      </c>
      <c r="M488" s="13">
        <f t="shared" si="81"/>
        <v>703.90000000000009</v>
      </c>
      <c r="N488" s="13">
        <f t="shared" si="81"/>
        <v>216</v>
      </c>
      <c r="O488" s="13">
        <f t="shared" si="81"/>
        <v>11.100000000000001</v>
      </c>
    </row>
    <row r="489" spans="1:15">
      <c r="A489" s="115"/>
      <c r="B489" s="115" t="s">
        <v>20</v>
      </c>
      <c r="C489" s="202"/>
      <c r="D489" s="203"/>
      <c r="E489" s="203"/>
      <c r="F489" s="203"/>
      <c r="G489" s="203"/>
      <c r="H489" s="203"/>
      <c r="I489" s="203"/>
      <c r="J489" s="203"/>
      <c r="K489" s="203"/>
      <c r="L489" s="203"/>
      <c r="M489" s="203"/>
      <c r="N489" s="203"/>
      <c r="O489" s="204"/>
    </row>
    <row r="490" spans="1:15">
      <c r="A490" s="151"/>
      <c r="B490" s="57" t="s">
        <v>177</v>
      </c>
      <c r="C490" s="56" t="s">
        <v>58</v>
      </c>
      <c r="D490" s="19">
        <v>26</v>
      </c>
      <c r="E490" s="19">
        <v>12.4</v>
      </c>
      <c r="F490" s="19">
        <v>21.2</v>
      </c>
      <c r="G490" s="19">
        <v>306.3</v>
      </c>
      <c r="H490" s="19">
        <v>0.3</v>
      </c>
      <c r="I490" s="19">
        <v>0.6</v>
      </c>
      <c r="J490" s="19">
        <v>0.01</v>
      </c>
      <c r="K490" s="19">
        <v>0</v>
      </c>
      <c r="L490" s="19">
        <v>162.4</v>
      </c>
      <c r="M490" s="19">
        <v>255.1</v>
      </c>
      <c r="N490" s="19">
        <v>34.700000000000003</v>
      </c>
      <c r="O490" s="19">
        <v>0.5</v>
      </c>
    </row>
    <row r="491" spans="1:15">
      <c r="A491" s="151"/>
      <c r="B491" s="154" t="s">
        <v>171</v>
      </c>
      <c r="C491" s="152" t="s">
        <v>172</v>
      </c>
      <c r="D491" s="151">
        <v>0</v>
      </c>
      <c r="E491" s="151">
        <v>0</v>
      </c>
      <c r="F491" s="151">
        <v>13.9</v>
      </c>
      <c r="G491" s="151">
        <v>49.9</v>
      </c>
      <c r="H491" s="151">
        <v>45</v>
      </c>
      <c r="I491" s="151">
        <v>40</v>
      </c>
      <c r="J491" s="151">
        <v>60</v>
      </c>
      <c r="K491" s="151">
        <v>35</v>
      </c>
      <c r="L491" s="151">
        <v>20</v>
      </c>
      <c r="M491" s="151">
        <v>0</v>
      </c>
      <c r="N491" s="151">
        <v>4</v>
      </c>
      <c r="O491" s="151">
        <v>35</v>
      </c>
    </row>
    <row r="492" spans="1:15">
      <c r="A492" s="115"/>
      <c r="B492" s="120" t="s">
        <v>16</v>
      </c>
      <c r="C492" s="141" t="s">
        <v>86</v>
      </c>
      <c r="D492" s="115">
        <v>1</v>
      </c>
      <c r="E492" s="115">
        <v>1</v>
      </c>
      <c r="F492" s="115">
        <v>24.5</v>
      </c>
      <c r="G492" s="115">
        <v>112.5</v>
      </c>
      <c r="H492" s="115">
        <v>7.0000000000000007E-2</v>
      </c>
      <c r="I492" s="115">
        <v>412.5</v>
      </c>
      <c r="J492" s="121">
        <v>0</v>
      </c>
      <c r="K492" s="121">
        <v>0</v>
      </c>
      <c r="L492" s="115">
        <v>40</v>
      </c>
      <c r="M492" s="115">
        <v>27.5</v>
      </c>
      <c r="N492" s="115">
        <v>22.5</v>
      </c>
      <c r="O492" s="115">
        <v>5.5</v>
      </c>
    </row>
    <row r="493" spans="1:15">
      <c r="A493" s="115"/>
      <c r="B493" s="120" t="s">
        <v>47</v>
      </c>
      <c r="C493" s="116" t="s">
        <v>68</v>
      </c>
      <c r="D493" s="121">
        <v>0</v>
      </c>
      <c r="E493" s="121">
        <v>0</v>
      </c>
      <c r="F493" s="115">
        <v>134.30000000000001</v>
      </c>
      <c r="G493" s="115">
        <v>508.3</v>
      </c>
      <c r="H493" s="121">
        <v>0</v>
      </c>
      <c r="I493" s="121">
        <v>0</v>
      </c>
      <c r="J493" s="121">
        <v>0</v>
      </c>
      <c r="K493" s="121">
        <v>0</v>
      </c>
      <c r="L493" s="115">
        <v>5.5</v>
      </c>
      <c r="M493" s="115">
        <v>6</v>
      </c>
      <c r="N493" s="121">
        <v>0</v>
      </c>
      <c r="O493" s="115">
        <v>0.1</v>
      </c>
    </row>
    <row r="494" spans="1:15" ht="14.25" customHeight="1">
      <c r="A494" s="205" t="s">
        <v>14</v>
      </c>
      <c r="B494" s="205"/>
      <c r="C494" s="205"/>
      <c r="D494" s="5">
        <f t="shared" ref="D494:O494" si="82">SUM(D490:D493)</f>
        <v>27</v>
      </c>
      <c r="E494" s="5">
        <f t="shared" si="82"/>
        <v>13.4</v>
      </c>
      <c r="F494" s="5">
        <f t="shared" si="82"/>
        <v>193.9</v>
      </c>
      <c r="G494" s="5">
        <f t="shared" si="82"/>
        <v>977</v>
      </c>
      <c r="H494" s="5">
        <f t="shared" si="82"/>
        <v>45.37</v>
      </c>
      <c r="I494" s="5">
        <f t="shared" si="82"/>
        <v>453.1</v>
      </c>
      <c r="J494" s="5">
        <f t="shared" si="82"/>
        <v>60.01</v>
      </c>
      <c r="K494" s="5">
        <f t="shared" si="82"/>
        <v>35</v>
      </c>
      <c r="L494" s="5">
        <f t="shared" si="82"/>
        <v>227.9</v>
      </c>
      <c r="M494" s="5">
        <f t="shared" si="82"/>
        <v>288.60000000000002</v>
      </c>
      <c r="N494" s="5">
        <f t="shared" si="82"/>
        <v>61.2</v>
      </c>
      <c r="O494" s="5">
        <f t="shared" si="82"/>
        <v>41.1</v>
      </c>
    </row>
    <row r="495" spans="1:15" ht="13.5" customHeight="1">
      <c r="A495" s="119"/>
      <c r="B495" s="119" t="s">
        <v>21</v>
      </c>
      <c r="C495" s="202"/>
      <c r="D495" s="203"/>
      <c r="E495" s="203"/>
      <c r="F495" s="203"/>
      <c r="G495" s="203"/>
      <c r="H495" s="203"/>
      <c r="I495" s="203"/>
      <c r="J495" s="203"/>
      <c r="K495" s="203"/>
      <c r="L495" s="203"/>
      <c r="M495" s="203"/>
      <c r="N495" s="203"/>
      <c r="O495" s="204"/>
    </row>
    <row r="496" spans="1:15">
      <c r="A496" s="115"/>
      <c r="B496" s="120" t="s">
        <v>71</v>
      </c>
      <c r="C496" s="115" t="s">
        <v>72</v>
      </c>
      <c r="D496" s="115">
        <v>1.3</v>
      </c>
      <c r="E496" s="115">
        <v>2.9</v>
      </c>
      <c r="F496" s="115">
        <v>8.1999999999999993</v>
      </c>
      <c r="G496" s="115">
        <v>64.7</v>
      </c>
      <c r="H496" s="115">
        <v>0.01</v>
      </c>
      <c r="I496" s="115">
        <v>9</v>
      </c>
      <c r="J496" s="115">
        <v>0</v>
      </c>
      <c r="K496" s="115">
        <v>0</v>
      </c>
      <c r="L496" s="115">
        <v>33.299999999999997</v>
      </c>
      <c r="M496" s="115">
        <v>38.700000000000003</v>
      </c>
      <c r="N496" s="115">
        <v>19.8</v>
      </c>
      <c r="O496" s="115">
        <v>1.2</v>
      </c>
    </row>
    <row r="497" spans="1:15" ht="13.5" customHeight="1">
      <c r="A497" s="140"/>
      <c r="B497" s="154" t="s">
        <v>182</v>
      </c>
      <c r="C497" s="141" t="s">
        <v>142</v>
      </c>
      <c r="D497" s="140">
        <v>17.600000000000001</v>
      </c>
      <c r="E497" s="140">
        <v>28.5</v>
      </c>
      <c r="F497" s="140">
        <v>36</v>
      </c>
      <c r="G497" s="140">
        <v>481.9</v>
      </c>
      <c r="H497" s="140">
        <v>0.1</v>
      </c>
      <c r="I497" s="140">
        <v>5.2</v>
      </c>
      <c r="J497" s="140">
        <v>0.03</v>
      </c>
      <c r="K497" s="140">
        <v>0</v>
      </c>
      <c r="L497" s="140">
        <v>34.9</v>
      </c>
      <c r="M497" s="140">
        <v>225</v>
      </c>
      <c r="N497" s="140">
        <v>49</v>
      </c>
      <c r="O497" s="140">
        <v>1.8</v>
      </c>
    </row>
    <row r="498" spans="1:15">
      <c r="A498" s="121"/>
      <c r="B498" s="122" t="s">
        <v>39</v>
      </c>
      <c r="C498" s="62" t="s">
        <v>67</v>
      </c>
      <c r="D498" s="121">
        <v>5</v>
      </c>
      <c r="E498" s="121">
        <v>4.8</v>
      </c>
      <c r="F498" s="121">
        <v>0.2</v>
      </c>
      <c r="G498" s="121">
        <v>66</v>
      </c>
      <c r="H498" s="121">
        <v>0.02</v>
      </c>
      <c r="I498" s="121"/>
      <c r="J498" s="121">
        <v>0.1</v>
      </c>
      <c r="K498" s="121">
        <v>0</v>
      </c>
      <c r="L498" s="121">
        <v>22</v>
      </c>
      <c r="M498" s="121">
        <v>76.8</v>
      </c>
      <c r="N498" s="121">
        <v>4.8</v>
      </c>
      <c r="O498" s="121">
        <v>1</v>
      </c>
    </row>
    <row r="499" spans="1:15">
      <c r="A499" s="121"/>
      <c r="B499" s="132" t="s">
        <v>136</v>
      </c>
      <c r="C499" s="62" t="s">
        <v>137</v>
      </c>
      <c r="D499" s="121">
        <v>0.1</v>
      </c>
      <c r="E499" s="121">
        <v>0.02</v>
      </c>
      <c r="F499" s="121">
        <v>15.3</v>
      </c>
      <c r="G499" s="121">
        <v>66.3</v>
      </c>
      <c r="H499" s="121">
        <v>0.9</v>
      </c>
      <c r="I499" s="121">
        <v>40.200000000000003</v>
      </c>
      <c r="J499" s="121">
        <v>0</v>
      </c>
      <c r="K499" s="121">
        <v>0</v>
      </c>
      <c r="L499" s="121">
        <v>58.9</v>
      </c>
      <c r="M499" s="121">
        <v>38.4</v>
      </c>
      <c r="N499" s="121">
        <v>23.8</v>
      </c>
      <c r="O499" s="121">
        <v>2.2999999999999998</v>
      </c>
    </row>
    <row r="500" spans="1:15">
      <c r="A500" s="120"/>
      <c r="B500" s="120" t="s">
        <v>11</v>
      </c>
      <c r="C500" s="116">
        <v>100</v>
      </c>
      <c r="D500" s="115">
        <v>7.6</v>
      </c>
      <c r="E500" s="115">
        <v>0.9</v>
      </c>
      <c r="F500" s="115">
        <v>46.7</v>
      </c>
      <c r="G500" s="115">
        <v>231</v>
      </c>
      <c r="H500" s="115">
        <v>0.16</v>
      </c>
      <c r="I500" s="121">
        <v>0</v>
      </c>
      <c r="J500" s="121">
        <v>0</v>
      </c>
      <c r="K500" s="121">
        <v>0</v>
      </c>
      <c r="L500" s="115">
        <v>23</v>
      </c>
      <c r="M500" s="115">
        <v>84</v>
      </c>
      <c r="N500" s="115">
        <v>33</v>
      </c>
      <c r="O500" s="115">
        <v>1.9</v>
      </c>
    </row>
    <row r="501" spans="1:15">
      <c r="A501" s="205" t="s">
        <v>14</v>
      </c>
      <c r="B501" s="205"/>
      <c r="C501" s="205"/>
      <c r="D501" s="5">
        <f t="shared" ref="D501:O501" si="83">SUM(D496:D500)</f>
        <v>31.6</v>
      </c>
      <c r="E501" s="5">
        <f t="shared" si="83"/>
        <v>37.119999999999997</v>
      </c>
      <c r="F501" s="5">
        <f t="shared" si="83"/>
        <v>106.4</v>
      </c>
      <c r="G501" s="5">
        <f t="shared" si="83"/>
        <v>909.9</v>
      </c>
      <c r="H501" s="5">
        <f t="shared" si="83"/>
        <v>1.19</v>
      </c>
      <c r="I501" s="5">
        <f t="shared" si="83"/>
        <v>54.400000000000006</v>
      </c>
      <c r="J501" s="5">
        <f t="shared" si="83"/>
        <v>0.13</v>
      </c>
      <c r="K501" s="5">
        <f t="shared" si="83"/>
        <v>0</v>
      </c>
      <c r="L501" s="5">
        <f t="shared" si="83"/>
        <v>172.1</v>
      </c>
      <c r="M501" s="5">
        <f t="shared" si="83"/>
        <v>462.9</v>
      </c>
      <c r="N501" s="5">
        <f t="shared" si="83"/>
        <v>130.39999999999998</v>
      </c>
      <c r="O501" s="5">
        <f t="shared" si="83"/>
        <v>8.1999999999999993</v>
      </c>
    </row>
    <row r="502" spans="1:15">
      <c r="A502" s="206" t="s">
        <v>126</v>
      </c>
      <c r="B502" s="206"/>
      <c r="C502" s="206"/>
      <c r="D502" s="7">
        <f t="shared" ref="D502:O502" si="84">D501+D494+D488+D479+D474</f>
        <v>124.86999999999998</v>
      </c>
      <c r="E502" s="7">
        <f t="shared" si="84"/>
        <v>122.89</v>
      </c>
      <c r="F502" s="7">
        <f t="shared" si="84"/>
        <v>629.65</v>
      </c>
      <c r="G502" s="7">
        <f t="shared" si="84"/>
        <v>4013.04</v>
      </c>
      <c r="H502" s="7">
        <f t="shared" si="84"/>
        <v>48.615000000000002</v>
      </c>
      <c r="I502" s="7">
        <f t="shared" si="84"/>
        <v>615.54999999999995</v>
      </c>
      <c r="J502" s="7">
        <f t="shared" si="84"/>
        <v>60.218000000000004</v>
      </c>
      <c r="K502" s="7">
        <f t="shared" si="84"/>
        <v>35.25</v>
      </c>
      <c r="L502" s="7">
        <f t="shared" si="84"/>
        <v>970.2</v>
      </c>
      <c r="M502" s="7">
        <f t="shared" si="84"/>
        <v>1886.1000000000001</v>
      </c>
      <c r="N502" s="7">
        <f t="shared" si="84"/>
        <v>541.42999999999995</v>
      </c>
      <c r="O502" s="7">
        <f t="shared" si="84"/>
        <v>68.87</v>
      </c>
    </row>
  </sheetData>
  <mergeCells count="336">
    <mergeCell ref="A443:C443"/>
    <mergeCell ref="C444:O444"/>
    <mergeCell ref="A452:C452"/>
    <mergeCell ref="C453:O453"/>
    <mergeCell ref="L397:O397"/>
    <mergeCell ref="C364:O364"/>
    <mergeCell ref="A369:C369"/>
    <mergeCell ref="A359:C359"/>
    <mergeCell ref="A397:A398"/>
    <mergeCell ref="C397:C398"/>
    <mergeCell ref="D397:F397"/>
    <mergeCell ref="G397:G398"/>
    <mergeCell ref="H397:K397"/>
    <mergeCell ref="A381:C381"/>
    <mergeCell ref="C382:O382"/>
    <mergeCell ref="A387:C387"/>
    <mergeCell ref="C374:O374"/>
    <mergeCell ref="C405:O405"/>
    <mergeCell ref="A396:O396"/>
    <mergeCell ref="C370:O370"/>
    <mergeCell ref="A431:A432"/>
    <mergeCell ref="C431:C432"/>
    <mergeCell ref="D431:F431"/>
    <mergeCell ref="G431:G432"/>
    <mergeCell ref="H431:K431"/>
    <mergeCell ref="L431:O431"/>
    <mergeCell ref="A409:C409"/>
    <mergeCell ref="C410:O410"/>
    <mergeCell ref="C388:O388"/>
    <mergeCell ref="A394:C394"/>
    <mergeCell ref="A395:C395"/>
    <mergeCell ref="A373:C373"/>
    <mergeCell ref="C399:O399"/>
    <mergeCell ref="A404:C404"/>
    <mergeCell ref="C433:O433"/>
    <mergeCell ref="A439:C439"/>
    <mergeCell ref="C440:O440"/>
    <mergeCell ref="A417:C417"/>
    <mergeCell ref="C418:O418"/>
    <mergeCell ref="A421:C421"/>
    <mergeCell ref="C422:O422"/>
    <mergeCell ref="A428:C428"/>
    <mergeCell ref="A429:C429"/>
    <mergeCell ref="A430:O430"/>
    <mergeCell ref="C489:O489"/>
    <mergeCell ref="A494:C494"/>
    <mergeCell ref="C495:O495"/>
    <mergeCell ref="A501:C501"/>
    <mergeCell ref="A502:C502"/>
    <mergeCell ref="A465:O465"/>
    <mergeCell ref="A466:A467"/>
    <mergeCell ref="C466:C467"/>
    <mergeCell ref="D466:F466"/>
    <mergeCell ref="G466:G467"/>
    <mergeCell ref="H466:K466"/>
    <mergeCell ref="L466:O466"/>
    <mergeCell ref="C468:O468"/>
    <mergeCell ref="A474:C474"/>
    <mergeCell ref="C480:O480"/>
    <mergeCell ref="A488:C488"/>
    <mergeCell ref="C475:O475"/>
    <mergeCell ref="A479:C479"/>
    <mergeCell ref="L255:O255"/>
    <mergeCell ref="A168:C168"/>
    <mergeCell ref="C169:O169"/>
    <mergeCell ref="A153:C153"/>
    <mergeCell ref="C154:O154"/>
    <mergeCell ref="A158:C158"/>
    <mergeCell ref="C159:O159"/>
    <mergeCell ref="J161:J162"/>
    <mergeCell ref="K161:K162"/>
    <mergeCell ref="M161:M162"/>
    <mergeCell ref="N161:N162"/>
    <mergeCell ref="O161:O162"/>
    <mergeCell ref="C208:O208"/>
    <mergeCell ref="A161:A162"/>
    <mergeCell ref="D161:D162"/>
    <mergeCell ref="E161:E162"/>
    <mergeCell ref="F161:F162"/>
    <mergeCell ref="G161:G162"/>
    <mergeCell ref="H161:H162"/>
    <mergeCell ref="I161:I162"/>
    <mergeCell ref="G255:G256"/>
    <mergeCell ref="H255:K255"/>
    <mergeCell ref="A254:O254"/>
    <mergeCell ref="A255:A256"/>
    <mergeCell ref="C246:O246"/>
    <mergeCell ref="A252:C252"/>
    <mergeCell ref="A253:C253"/>
    <mergeCell ref="A239:C239"/>
    <mergeCell ref="C240:O240"/>
    <mergeCell ref="C219:O219"/>
    <mergeCell ref="A225:C225"/>
    <mergeCell ref="C226:O226"/>
    <mergeCell ref="A230:C230"/>
    <mergeCell ref="C231:O231"/>
    <mergeCell ref="C217:C218"/>
    <mergeCell ref="D217:F217"/>
    <mergeCell ref="G217:G218"/>
    <mergeCell ref="H217:K217"/>
    <mergeCell ref="L217:O217"/>
    <mergeCell ref="A202:C202"/>
    <mergeCell ref="C203:O203"/>
    <mergeCell ref="A207:C207"/>
    <mergeCell ref="A245:C245"/>
    <mergeCell ref="E306:E307"/>
    <mergeCell ref="F306:F307"/>
    <mergeCell ref="G306:G307"/>
    <mergeCell ref="I306:I307"/>
    <mergeCell ref="A361:O361"/>
    <mergeCell ref="A362:A363"/>
    <mergeCell ref="C362:C363"/>
    <mergeCell ref="D362:F362"/>
    <mergeCell ref="G362:G363"/>
    <mergeCell ref="A360:C360"/>
    <mergeCell ref="A334:C334"/>
    <mergeCell ref="C335:O335"/>
    <mergeCell ref="A339:C339"/>
    <mergeCell ref="C340:O340"/>
    <mergeCell ref="A348:C348"/>
    <mergeCell ref="C349:O349"/>
    <mergeCell ref="A352:C352"/>
    <mergeCell ref="C353:O353"/>
    <mergeCell ref="C329:O329"/>
    <mergeCell ref="L327:O327"/>
    <mergeCell ref="H362:K362"/>
    <mergeCell ref="L362:O362"/>
    <mergeCell ref="L161:L162"/>
    <mergeCell ref="A214:C214"/>
    <mergeCell ref="A215:C215"/>
    <mergeCell ref="A216:O216"/>
    <mergeCell ref="A325:C325"/>
    <mergeCell ref="A326:O326"/>
    <mergeCell ref="A327:A328"/>
    <mergeCell ref="C327:C328"/>
    <mergeCell ref="D327:F327"/>
    <mergeCell ref="G327:G328"/>
    <mergeCell ref="H327:K327"/>
    <mergeCell ref="A297:C297"/>
    <mergeCell ref="H306:H307"/>
    <mergeCell ref="C298:O298"/>
    <mergeCell ref="A303:C303"/>
    <mergeCell ref="C304:O304"/>
    <mergeCell ref="A313:C313"/>
    <mergeCell ref="C314:O314"/>
    <mergeCell ref="A317:C317"/>
    <mergeCell ref="C318:O318"/>
    <mergeCell ref="A324:C324"/>
    <mergeCell ref="A306:A307"/>
    <mergeCell ref="B306:B307"/>
    <mergeCell ref="D306:D307"/>
    <mergeCell ref="A263:C263"/>
    <mergeCell ref="C264:O264"/>
    <mergeCell ref="A268:C268"/>
    <mergeCell ref="A217:A218"/>
    <mergeCell ref="J125:J126"/>
    <mergeCell ref="J306:J307"/>
    <mergeCell ref="K306:K307"/>
    <mergeCell ref="L306:L307"/>
    <mergeCell ref="M306:M307"/>
    <mergeCell ref="N306:N307"/>
    <mergeCell ref="O306:O307"/>
    <mergeCell ref="A276:C276"/>
    <mergeCell ref="C277:O277"/>
    <mergeCell ref="A280:C280"/>
    <mergeCell ref="A287:C287"/>
    <mergeCell ref="C292:O292"/>
    <mergeCell ref="L290:O290"/>
    <mergeCell ref="A288:C288"/>
    <mergeCell ref="A289:O289"/>
    <mergeCell ref="A290:A291"/>
    <mergeCell ref="C290:C291"/>
    <mergeCell ref="D290:F290"/>
    <mergeCell ref="G290:G291"/>
    <mergeCell ref="H290:K290"/>
    <mergeCell ref="O125:O126"/>
    <mergeCell ref="G125:G126"/>
    <mergeCell ref="H125:H126"/>
    <mergeCell ref="I125:I126"/>
    <mergeCell ref="C269:O269"/>
    <mergeCell ref="A172:C172"/>
    <mergeCell ref="D173:O173"/>
    <mergeCell ref="A178:C178"/>
    <mergeCell ref="A179:C179"/>
    <mergeCell ref="A180:O180"/>
    <mergeCell ref="A181:A182"/>
    <mergeCell ref="C181:C182"/>
    <mergeCell ref="D181:F181"/>
    <mergeCell ref="G181:G182"/>
    <mergeCell ref="H181:K181"/>
    <mergeCell ref="L181:O181"/>
    <mergeCell ref="C183:O183"/>
    <mergeCell ref="A189:C189"/>
    <mergeCell ref="C190:O190"/>
    <mergeCell ref="A193:C193"/>
    <mergeCell ref="C194:O194"/>
    <mergeCell ref="C255:C256"/>
    <mergeCell ref="D255:F255"/>
    <mergeCell ref="C257:O257"/>
    <mergeCell ref="C16:O16"/>
    <mergeCell ref="D18:D19"/>
    <mergeCell ref="H38:K38"/>
    <mergeCell ref="H18:H19"/>
    <mergeCell ref="C113:O113"/>
    <mergeCell ref="C148:O148"/>
    <mergeCell ref="A136:C136"/>
    <mergeCell ref="D137:O137"/>
    <mergeCell ref="A143:C143"/>
    <mergeCell ref="A144:C144"/>
    <mergeCell ref="A145:O145"/>
    <mergeCell ref="A146:A147"/>
    <mergeCell ref="B146:B147"/>
    <mergeCell ref="C146:C147"/>
    <mergeCell ref="D146:F146"/>
    <mergeCell ref="G146:G147"/>
    <mergeCell ref="H146:K146"/>
    <mergeCell ref="L146:O146"/>
    <mergeCell ref="A125:A126"/>
    <mergeCell ref="B125:B126"/>
    <mergeCell ref="K125:K126"/>
    <mergeCell ref="L125:L126"/>
    <mergeCell ref="M125:M126"/>
    <mergeCell ref="N125:N126"/>
    <mergeCell ref="A1:O1"/>
    <mergeCell ref="D2:F2"/>
    <mergeCell ref="A24:C24"/>
    <mergeCell ref="C25:O25"/>
    <mergeCell ref="C2:C3"/>
    <mergeCell ref="A2:A3"/>
    <mergeCell ref="G2:G3"/>
    <mergeCell ref="L2:O2"/>
    <mergeCell ref="C4:O4"/>
    <mergeCell ref="H2:K2"/>
    <mergeCell ref="I18:I19"/>
    <mergeCell ref="J18:J19"/>
    <mergeCell ref="K18:K19"/>
    <mergeCell ref="L18:L19"/>
    <mergeCell ref="M18:M19"/>
    <mergeCell ref="N18:N19"/>
    <mergeCell ref="O18:O19"/>
    <mergeCell ref="A10:C10"/>
    <mergeCell ref="C11:O11"/>
    <mergeCell ref="A15:C15"/>
    <mergeCell ref="B2:B3"/>
    <mergeCell ref="E18:E19"/>
    <mergeCell ref="F18:F19"/>
    <mergeCell ref="G18:G19"/>
    <mergeCell ref="C52:O52"/>
    <mergeCell ref="A28:C28"/>
    <mergeCell ref="D29:O29"/>
    <mergeCell ref="C40:O40"/>
    <mergeCell ref="A45:C45"/>
    <mergeCell ref="C46:O46"/>
    <mergeCell ref="A35:C35"/>
    <mergeCell ref="L38:O38"/>
    <mergeCell ref="A51:C51"/>
    <mergeCell ref="A38:A39"/>
    <mergeCell ref="C38:C39"/>
    <mergeCell ref="G38:G39"/>
    <mergeCell ref="A36:C36"/>
    <mergeCell ref="A37:O37"/>
    <mergeCell ref="D38:F38"/>
    <mergeCell ref="L54:L55"/>
    <mergeCell ref="M54:M55"/>
    <mergeCell ref="N54:N55"/>
    <mergeCell ref="O54:O55"/>
    <mergeCell ref="A64:C64"/>
    <mergeCell ref="C65:O65"/>
    <mergeCell ref="A72:C72"/>
    <mergeCell ref="A74:O74"/>
    <mergeCell ref="A54:A55"/>
    <mergeCell ref="B54:B55"/>
    <mergeCell ref="D54:D55"/>
    <mergeCell ref="E54:E55"/>
    <mergeCell ref="F54:F55"/>
    <mergeCell ref="G54:G55"/>
    <mergeCell ref="H54:H55"/>
    <mergeCell ref="I54:I55"/>
    <mergeCell ref="J54:J55"/>
    <mergeCell ref="A60:C60"/>
    <mergeCell ref="C61:O61"/>
    <mergeCell ref="A73:C73"/>
    <mergeCell ref="K54:K55"/>
    <mergeCell ref="A75:A76"/>
    <mergeCell ref="B75:B76"/>
    <mergeCell ref="C75:C76"/>
    <mergeCell ref="D75:F75"/>
    <mergeCell ref="G75:G76"/>
    <mergeCell ref="H75:K75"/>
    <mergeCell ref="C83:O83"/>
    <mergeCell ref="A87:C87"/>
    <mergeCell ref="C88:O88"/>
    <mergeCell ref="L75:O75"/>
    <mergeCell ref="C77:O77"/>
    <mergeCell ref="A82:C82"/>
    <mergeCell ref="A101:C101"/>
    <mergeCell ref="D102:O102"/>
    <mergeCell ref="A108:C108"/>
    <mergeCell ref="A90:A91"/>
    <mergeCell ref="B90:B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A456:C456"/>
    <mergeCell ref="C457:O457"/>
    <mergeCell ref="A463:C463"/>
    <mergeCell ref="A464:C464"/>
    <mergeCell ref="A109:C109"/>
    <mergeCell ref="A97:C97"/>
    <mergeCell ref="C98:O98"/>
    <mergeCell ref="A131:C131"/>
    <mergeCell ref="C132:O132"/>
    <mergeCell ref="A118:C118"/>
    <mergeCell ref="C119:O119"/>
    <mergeCell ref="A122:C122"/>
    <mergeCell ref="C123:O123"/>
    <mergeCell ref="A110:O110"/>
    <mergeCell ref="A111:A112"/>
    <mergeCell ref="B111:B112"/>
    <mergeCell ref="C111:C112"/>
    <mergeCell ref="D111:F111"/>
    <mergeCell ref="G111:G112"/>
    <mergeCell ref="H111:K111"/>
    <mergeCell ref="L111:O111"/>
    <mergeCell ref="D125:D126"/>
    <mergeCell ref="E125:E126"/>
    <mergeCell ref="F125:F126"/>
  </mergeCells>
  <pageMargins left="0.31496062992125984" right="0.31496062992125984" top="0.19685039370078741" bottom="0.15748031496062992" header="0.31496062992125984" footer="0.31496062992125984"/>
  <pageSetup paperSize="9" orientation="landscape" r:id="rId1"/>
  <rowBreaks count="10" manualBreakCount="10">
    <brk id="36" max="16383" man="1"/>
    <brk id="109" max="16383" man="1"/>
    <brk id="144" max="16383" man="1"/>
    <brk id="179" max="16383" man="1"/>
    <brk id="215" max="16383" man="1"/>
    <brk id="253" max="16383" man="1"/>
    <brk id="288" max="16383" man="1"/>
    <brk id="325" max="16383" man="1"/>
    <brk id="395" max="16383" man="1"/>
    <brk id="429" max="16383" man="1"/>
  </rowBreaks>
  <ignoredErrors>
    <ignoredError sqref="G108" formula="1"/>
    <ignoredError sqref="C49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2020-08-28T06:17:17Z</dcterms:modified>
</cp:coreProperties>
</file>